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765" tabRatio="769" firstSheet="3" activeTab="8"/>
  </bookViews>
  <sheets>
    <sheet name="财政拨款收支总表" sheetId="1" r:id="rId1"/>
    <sheet name="一般公共预算支出表" sheetId="2" r:id="rId2"/>
    <sheet name="一般公共预算基本支出表" sheetId="3" r:id="rId3"/>
    <sheet name="一般公共预算“三公”经费支出表" sheetId="4" r:id="rId4"/>
    <sheet name="政府性基金预算支出表" sheetId="5" r:id="rId5"/>
    <sheet name="政府性基金预算“三公”经费支出表" sheetId="18" r:id="rId6"/>
    <sheet name="部门收支总表" sheetId="6" r:id="rId7"/>
    <sheet name="部门收入总表" sheetId="7" r:id="rId8"/>
    <sheet name="部门支出总表" sheetId="9" r:id="rId9"/>
    <sheet name="项目支出绩效信息表" sheetId="15" r:id="rId10"/>
    <sheet name=" 省级财力安排的专项转移支付预算表" sheetId="17" r:id="rId11"/>
  </sheets>
  <definedNames>
    <definedName name="_xlnm.Print_Area" localSheetId="6">部门收支总表!$1:$47</definedName>
  </definedNames>
  <calcPr calcId="124519"/>
</workbook>
</file>

<file path=xl/calcChain.xml><?xml version="1.0" encoding="utf-8"?>
<calcChain xmlns="http://schemas.openxmlformats.org/spreadsheetml/2006/main">
  <c r="D22" i="9"/>
  <c r="C22"/>
  <c r="C21"/>
  <c r="C20"/>
  <c r="C19"/>
  <c r="C18"/>
  <c r="C17"/>
  <c r="E16"/>
  <c r="D16"/>
  <c r="C16"/>
  <c r="C15"/>
  <c r="C14"/>
  <c r="C13"/>
  <c r="C12"/>
  <c r="C11"/>
  <c r="D9"/>
  <c r="C9"/>
  <c r="C8"/>
  <c r="D7"/>
  <c r="C7"/>
  <c r="D6"/>
  <c r="C6"/>
  <c r="D33" i="6"/>
  <c r="E24" i="3"/>
  <c r="C24"/>
  <c r="D21"/>
  <c r="C21"/>
  <c r="C22" i="2"/>
  <c r="C21"/>
  <c r="C20"/>
  <c r="C19"/>
  <c r="C18"/>
  <c r="C17"/>
  <c r="D16"/>
  <c r="C16"/>
  <c r="D15"/>
  <c r="C15"/>
  <c r="C14"/>
  <c r="C13"/>
  <c r="C12"/>
  <c r="C11"/>
  <c r="C10"/>
  <c r="C9"/>
  <c r="C8"/>
  <c r="D7"/>
  <c r="C7"/>
  <c r="D6"/>
  <c r="C6"/>
  <c r="E6" i="1"/>
  <c r="D6"/>
</calcChain>
</file>

<file path=xl/sharedStrings.xml><?xml version="1.0" encoding="utf-8"?>
<sst xmlns="http://schemas.openxmlformats.org/spreadsheetml/2006/main" count="397" uniqueCount="278">
  <si>
    <t>附件1-1</t>
  </si>
  <si>
    <t>财政拨款收支总表</t>
  </si>
  <si>
    <t>部门：三亚市天涯区项目推进服务中心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</si>
  <si>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</si>
  <si>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</si>
  <si>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</si>
  <si>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</si>
  <si>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</si>
  <si>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</si>
  <si>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</si>
  <si>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</si>
  <si>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</si>
  <si>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</si>
  <si>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</si>
  <si>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</si>
  <si>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</si>
  <si>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</si>
  <si>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</si>
  <si>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</si>
  <si>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</si>
  <si>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</si>
  <si>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</si>
  <si>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</si>
  <si>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</si>
  <si>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</si>
  <si>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</si>
  <si>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</si>
  <si>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</si>
  <si>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</si>
  <si>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</si>
  <si>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</si>
  <si>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</si>
  <si>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</si>
  <si>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</si>
  <si>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</si>
  <si>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</si>
  <si>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</si>
  <si>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（二十二）灾害防治及应急管理支出</t>
  </si>
  <si>
    <t>（二十三）预备费</t>
  </si>
  <si>
    <t>（二十四）其它支出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</si>
  <si>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</si>
  <si>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</si>
  <si>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</si>
  <si>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</si>
  <si>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二、结转下年</t>
  </si>
  <si>
    <t>收入总计</t>
  </si>
  <si>
    <t>支出总计</t>
  </si>
  <si>
    <t>附件1-2</t>
  </si>
  <si>
    <t>一般公共预算支出表</t>
  </si>
  <si>
    <t>支出功能分类科目</t>
  </si>
  <si>
    <t>2019年预算数</t>
  </si>
  <si>
    <t>科目编码</t>
  </si>
  <si>
    <t>科目名称</t>
  </si>
  <si>
    <t>小计</t>
  </si>
  <si>
    <t>基本支出</t>
  </si>
  <si>
    <t>项目支出</t>
  </si>
  <si>
    <t xml:space="preserve"> 201</t>
  </si>
  <si>
    <t xml:space="preserve"> 一般公共服务支出</t>
  </si>
  <si>
    <t xml:space="preserve"> 20103</t>
  </si>
  <si>
    <t xml:space="preserve"> 政府办公厅(室)及相关机构事务</t>
  </si>
  <si>
    <t xml:space="preserve"> 2010302</t>
  </si>
  <si>
    <t xml:space="preserve"> 一般行政管理事务</t>
  </si>
  <si>
    <t xml:space="preserve"> 2010350</t>
  </si>
  <si>
    <t xml:space="preserve"> 事业运行（政府办公厅）</t>
  </si>
  <si>
    <t xml:space="preserve"> 208</t>
  </si>
  <si>
    <t xml:space="preserve"> 社会保障和就业支出</t>
  </si>
  <si>
    <t xml:space="preserve"> 20805</t>
  </si>
  <si>
    <t xml:space="preserve"> 行政事业单位离退休</t>
  </si>
  <si>
    <t xml:space="preserve"> 2080505</t>
  </si>
  <si>
    <t xml:space="preserve"> 机关事业单位基本养老保险缴费支出</t>
  </si>
  <si>
    <t xml:space="preserve"> 20808</t>
  </si>
  <si>
    <t>抚恤</t>
  </si>
  <si>
    <t xml:space="preserve"> 2080899</t>
  </si>
  <si>
    <t>其他优抚支出</t>
  </si>
  <si>
    <t xml:space="preserve"> 210</t>
  </si>
  <si>
    <t xml:space="preserve"> 卫生健康支出</t>
  </si>
  <si>
    <t xml:space="preserve"> 21011</t>
  </si>
  <si>
    <t xml:space="preserve"> 行政事业单位医疗</t>
  </si>
  <si>
    <t xml:space="preserve"> 2101102</t>
  </si>
  <si>
    <t xml:space="preserve"> 事业单位医疗</t>
  </si>
  <si>
    <t xml:space="preserve"> 2101103</t>
  </si>
  <si>
    <t xml:space="preserve"> 公务员医疗补助</t>
  </si>
  <si>
    <t xml:space="preserve"> 221</t>
  </si>
  <si>
    <t xml:space="preserve"> 住房保障支出</t>
  </si>
  <si>
    <t xml:space="preserve"> 22102</t>
  </si>
  <si>
    <t xml:space="preserve"> 住房改革支出</t>
  </si>
  <si>
    <t xml:space="preserve"> 2210201</t>
  </si>
  <si>
    <t xml:space="preserve"> 住房公积金</t>
  </si>
  <si>
    <t>附件1-3</t>
  </si>
  <si>
    <t>一般公共预算基本支出表</t>
  </si>
  <si>
    <t>支出经济分类科目</t>
  </si>
  <si>
    <t>2020年基本支出</t>
  </si>
  <si>
    <t>人员经费</t>
  </si>
  <si>
    <t>公用经费</t>
  </si>
  <si>
    <t xml:space="preserve"> 301</t>
  </si>
  <si>
    <t xml:space="preserve"> 工资福利支出</t>
  </si>
  <si>
    <t xml:space="preserve"> 30101</t>
  </si>
  <si>
    <t xml:space="preserve"> 基本工资</t>
  </si>
  <si>
    <t xml:space="preserve"> 30102</t>
  </si>
  <si>
    <t xml:space="preserve"> 津贴补贴</t>
  </si>
  <si>
    <t xml:space="preserve"> 30107</t>
  </si>
  <si>
    <t xml:space="preserve"> 绩效工资</t>
  </si>
  <si>
    <t xml:space="preserve"> 30108</t>
  </si>
  <si>
    <t xml:space="preserve"> 机关事业单位基本养老保险缴费</t>
  </si>
  <si>
    <t xml:space="preserve"> 30110</t>
  </si>
  <si>
    <t xml:space="preserve"> 城镇职工基本医疗保险缴费</t>
  </si>
  <si>
    <t xml:space="preserve"> 30111</t>
  </si>
  <si>
    <t xml:space="preserve"> 公务员医疗补助缴费</t>
  </si>
  <si>
    <t xml:space="preserve"> 30112</t>
  </si>
  <si>
    <t xml:space="preserve"> 其他社会保障缴费</t>
  </si>
  <si>
    <t xml:space="preserve"> 30113</t>
  </si>
  <si>
    <t xml:space="preserve"> 30114</t>
  </si>
  <si>
    <t xml:space="preserve"> 医疗费</t>
  </si>
  <si>
    <t xml:space="preserve"> 302</t>
  </si>
  <si>
    <t xml:space="preserve"> 商品和服务支出</t>
  </si>
  <si>
    <t xml:space="preserve"> 30201</t>
  </si>
  <si>
    <t xml:space="preserve"> 办公费</t>
  </si>
  <si>
    <t xml:space="preserve"> 30207</t>
  </si>
  <si>
    <t xml:space="preserve"> 邮电费</t>
  </si>
  <si>
    <t xml:space="preserve"> 30216</t>
  </si>
  <si>
    <t xml:space="preserve"> 培训费</t>
  </si>
  <si>
    <t xml:space="preserve"> 30228</t>
  </si>
  <si>
    <t xml:space="preserve"> 工会经费</t>
  </si>
  <si>
    <t xml:space="preserve"> 303</t>
  </si>
  <si>
    <t xml:space="preserve"> 对个人和家庭的补助</t>
  </si>
  <si>
    <t xml:space="preserve"> 30305</t>
  </si>
  <si>
    <t xml:space="preserve"> 生活补助</t>
  </si>
  <si>
    <t xml:space="preserve"> 30309</t>
  </si>
  <si>
    <t xml:space="preserve"> 奖励金</t>
  </si>
  <si>
    <t>附件1-4</t>
  </si>
  <si>
    <t>一般公共预算“三公”经费支出表</t>
  </si>
  <si>
    <t>2020年预算数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</si>
  <si>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</si>
  <si>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</si>
  <si>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</si>
  <si>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</si>
  <si>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</si>
  <si>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附件1-5</t>
  </si>
  <si>
    <t>政府性基金预算支出表</t>
  </si>
  <si>
    <t>科学技术支出</t>
  </si>
  <si>
    <t>核电站乏燃料处理处置基金支出</t>
  </si>
  <si>
    <t>乏燃料运输</t>
  </si>
  <si>
    <t>……</t>
  </si>
  <si>
    <t>部门收支总表</t>
  </si>
  <si>
    <t>收     入</t>
  </si>
  <si>
    <t xml:space="preserve"> 支     出</t>
  </si>
  <si>
    <t>项    目</t>
  </si>
  <si>
    <t>本年预算</t>
  </si>
  <si>
    <t xml:space="preserve">  一、一般公共预算收入</t>
  </si>
  <si>
    <t xml:space="preserve">  一、一般公共服务支出</t>
  </si>
  <si>
    <t xml:space="preserve">  二、政府性基金收入</t>
  </si>
  <si>
    <t xml:space="preserve">  二、外交支出</t>
  </si>
  <si>
    <t xml:space="preserve">  三、其他财政资金收入</t>
  </si>
  <si>
    <t xml:space="preserve">  三、国防支出</t>
  </si>
  <si>
    <t xml:space="preserve">  四、收回存量资金收入</t>
  </si>
  <si>
    <t xml:space="preserve">  四、公共安全支出</t>
  </si>
  <si>
    <t xml:space="preserve">  五、事业收入</t>
  </si>
  <si>
    <t xml:space="preserve">  五、教育支出</t>
  </si>
  <si>
    <t xml:space="preserve">        其中：教育收费收入</t>
  </si>
  <si>
    <t xml:space="preserve">  六、科学技术支出</t>
  </si>
  <si>
    <t xml:space="preserve">  六、事业单位经营收入</t>
  </si>
  <si>
    <t xml:space="preserve">  七、文化体育与传媒支出</t>
  </si>
  <si>
    <t xml:space="preserve">  七、其他收入</t>
  </si>
  <si>
    <t xml:space="preserve">  八、社会保障和就业支出</t>
  </si>
  <si>
    <t xml:space="preserve">  九、社会保险基金支出</t>
  </si>
  <si>
    <t xml:space="preserve">  十、医疗卫生与计划生育支出</t>
  </si>
  <si>
    <t xml:space="preserve">  十一、节能环保支出</t>
  </si>
  <si>
    <t xml:space="preserve">  十二、城乡社区支出</t>
  </si>
  <si>
    <t xml:space="preserve">  十三、农林水支出</t>
  </si>
  <si>
    <t xml:space="preserve">  十四、交通运输支出</t>
  </si>
  <si>
    <t xml:space="preserve">  十五、资源勘探信息等支出</t>
  </si>
  <si>
    <t xml:space="preserve">  十六、商业服务业等支出</t>
  </si>
  <si>
    <t xml:space="preserve">  十七、金融支出</t>
  </si>
  <si>
    <t xml:space="preserve">  十八、援助其他地区支出</t>
  </si>
  <si>
    <t xml:space="preserve">  十九、国土海洋气象等支出</t>
  </si>
  <si>
    <t xml:space="preserve">  二十、住房保障支出</t>
  </si>
  <si>
    <t xml:space="preserve">  二十一、粮油物资储备支出</t>
  </si>
  <si>
    <t xml:space="preserve">  二十二、预备费</t>
  </si>
  <si>
    <t xml:space="preserve">  二十三、其它支出</t>
  </si>
  <si>
    <t xml:space="preserve">  二十四、转移性支出</t>
  </si>
  <si>
    <t xml:space="preserve">  二十五、债务还本支出</t>
  </si>
  <si>
    <t xml:space="preserve">  二十六、债务付息支出</t>
  </si>
  <si>
    <t xml:space="preserve">  二十七、债务发行费用支出</t>
  </si>
  <si>
    <t>本 年 收 入 合 计</t>
  </si>
  <si>
    <t xml:space="preserve">  本 年 支 出 合 计</t>
  </si>
  <si>
    <t xml:space="preserve">  八、用事业基金弥补收支差额</t>
  </si>
  <si>
    <t xml:space="preserve">  二十八、结余结转下年支出</t>
  </si>
  <si>
    <t xml:space="preserve">  九、上年结转结余收入</t>
  </si>
  <si>
    <t xml:space="preserve">  政府性基金结余结转</t>
  </si>
  <si>
    <t xml:space="preserve">        一般公共预算</t>
  </si>
  <si>
    <t xml:space="preserve">  专项收入结余结转</t>
  </si>
  <si>
    <t xml:space="preserve">        政府性基金</t>
  </si>
  <si>
    <t xml:space="preserve">  国库管理的收费结余结转</t>
  </si>
  <si>
    <t xml:space="preserve">        其他财政性资金</t>
  </si>
  <si>
    <t xml:space="preserve">  专户管理的收费结余结转</t>
  </si>
  <si>
    <t xml:space="preserve">        事业收入</t>
  </si>
  <si>
    <t xml:space="preserve">  罚没收入结余结转</t>
  </si>
  <si>
    <t xml:space="preserve">        事业单位经营收入</t>
  </si>
  <si>
    <t xml:space="preserve">  国有资源(资产)有偿使用收入结余结转</t>
  </si>
  <si>
    <t xml:space="preserve">        其他收入</t>
  </si>
  <si>
    <t xml:space="preserve">  其他收入结余结转</t>
  </si>
  <si>
    <t xml:space="preserve">  贷款转贷回收本金收入结余结转</t>
  </si>
  <si>
    <t xml:space="preserve">  债务收入结余结转</t>
  </si>
  <si>
    <t xml:space="preserve">  住房补贴资金结余结转</t>
  </si>
  <si>
    <t xml:space="preserve">  单位结余指标结余结转</t>
  </si>
  <si>
    <t xml:space="preserve">  单位自有资金结余结转</t>
  </si>
  <si>
    <t>收 入 总 计</t>
  </si>
  <si>
    <t>支 出 总 计</t>
  </si>
  <si>
    <t>部门收入总表</t>
  </si>
  <si>
    <t>预算部门</t>
  </si>
  <si>
    <t>总计</t>
  </si>
  <si>
    <t>用事业基金弥补收支差额</t>
  </si>
  <si>
    <t>上年结余结转</t>
  </si>
  <si>
    <t>本年收入合计</t>
  </si>
  <si>
    <t>一般公共预算收入</t>
  </si>
  <si>
    <t>政府性基金收入</t>
  </si>
  <si>
    <t>其他财政资金收入</t>
  </si>
  <si>
    <t>收回存量资金收入</t>
  </si>
  <si>
    <t>事业收入</t>
  </si>
  <si>
    <t>事业单位经营收入</t>
  </si>
  <si>
    <t>其他收入</t>
  </si>
  <si>
    <t>三亚市天涯区项目推进服务中心</t>
  </si>
  <si>
    <t>部门支出总表</t>
  </si>
  <si>
    <t>本级</t>
  </si>
  <si>
    <t>下级</t>
  </si>
  <si>
    <t xml:space="preserve">  </t>
  </si>
  <si>
    <t xml:space="preserve">   项目支出绩效信息表</t>
  </si>
  <si>
    <t xml:space="preserve"> </t>
  </si>
  <si>
    <t>预算部门职责</t>
  </si>
  <si>
    <t>项目名称</t>
  </si>
  <si>
    <t>预算单位</t>
  </si>
  <si>
    <t>项目类型</t>
  </si>
  <si>
    <t>资金性质</t>
  </si>
  <si>
    <t>指标类型</t>
  </si>
  <si>
    <t>绩效指标</t>
  </si>
  <si>
    <t>绩效目标</t>
  </si>
  <si>
    <t>其他综合事务</t>
  </si>
  <si>
    <t>雇员经费</t>
  </si>
  <si>
    <t>三亚市天涯区项目推进服务中心本级</t>
  </si>
  <si>
    <t>专项业务类</t>
  </si>
  <si>
    <t>产出指标</t>
  </si>
  <si>
    <t xml:space="preserve">  产出指标</t>
  </si>
  <si>
    <t>成效指标</t>
  </si>
  <si>
    <t xml:space="preserve">  效益指标</t>
  </si>
  <si>
    <t>效率指标</t>
  </si>
  <si>
    <t xml:space="preserve">  满意度指标</t>
  </si>
  <si>
    <t xml:space="preserve">    </t>
  </si>
  <si>
    <t xml:space="preserve"> 金额单位：</t>
  </si>
  <si>
    <t>万元</t>
  </si>
  <si>
    <t>预算单位/下级</t>
  </si>
  <si>
    <t>总合计</t>
  </si>
  <si>
    <t xml:space="preserve">      </t>
  </si>
  <si>
    <t xml:space="preserve">           </t>
  </si>
  <si>
    <t>注：此表无预算安排。</t>
  </si>
  <si>
    <t>附件1-6</t>
    <phoneticPr fontId="17" type="noConversion"/>
  </si>
  <si>
    <t>政府性基金预算“三公”经费支出表</t>
    <phoneticPr fontId="17" type="noConversion"/>
  </si>
  <si>
    <t>单位：万元</t>
    <phoneticPr fontId="17" type="noConversion"/>
  </si>
  <si>
    <t>2019年预算数</t>
    <phoneticPr fontId="17" type="noConversion"/>
  </si>
  <si>
    <t>2020年预算数</t>
    <phoneticPr fontId="17" type="noConversion"/>
  </si>
  <si>
    <t>合计</t>
    <phoneticPr fontId="17" type="noConversion"/>
  </si>
  <si>
    <t>因公出国（境）费</t>
    <phoneticPr fontId="17" type="noConversion"/>
  </si>
  <si>
    <t>公务用车购置及运行费</t>
    <phoneticPr fontId="17" type="noConversion"/>
  </si>
  <si>
    <t>公务接待费</t>
    <phoneticPr fontId="17" type="noConversion"/>
  </si>
  <si>
    <t>小计</t>
    <phoneticPr fontId="17" type="noConversion"/>
  </si>
  <si>
    <t>公务用车购置费</t>
    <phoneticPr fontId="17" type="noConversion"/>
  </si>
  <si>
    <t>公务用车运行费</t>
    <phoneticPr fontId="17" type="noConversion"/>
  </si>
  <si>
    <t>注：此表无预算安排。</t>
    <phoneticPr fontId="16" type="noConversion"/>
  </si>
  <si>
    <t>部门：三亚市天涯区项目推进服务中心</t>
    <phoneticPr fontId="16" type="noConversion"/>
  </si>
  <si>
    <t>部门：三亚市天涯区项目推进服务中心</t>
    <phoneticPr fontId="17" type="noConversion"/>
  </si>
  <si>
    <t xml:space="preserve"> 省级财力安排的专项转移支付预算表</t>
    <phoneticPr fontId="16" type="noConversion"/>
  </si>
  <si>
    <t xml:space="preserve"> 抚恤</t>
    <phoneticPr fontId="16" type="noConversion"/>
  </si>
  <si>
    <t xml:space="preserve"> 其他优抚支出</t>
    <phoneticPr fontId="16" type="noConversion"/>
  </si>
  <si>
    <r>
      <t>附件1-</t>
    </r>
    <r>
      <rPr>
        <sz val="11"/>
        <color theme="1"/>
        <rFont val="宋体"/>
        <family val="3"/>
        <charset val="134"/>
        <scheme val="minor"/>
      </rPr>
      <t>7</t>
    </r>
    <phoneticPr fontId="16" type="noConversion"/>
  </si>
  <si>
    <r>
      <t>附件1-</t>
    </r>
    <r>
      <rPr>
        <sz val="11"/>
        <color theme="1"/>
        <rFont val="宋体"/>
        <family val="3"/>
        <charset val="134"/>
        <scheme val="minor"/>
      </rPr>
      <t>8</t>
    </r>
    <phoneticPr fontId="16" type="noConversion"/>
  </si>
  <si>
    <r>
      <t>附件1-</t>
    </r>
    <r>
      <rPr>
        <sz val="11"/>
        <color theme="1"/>
        <rFont val="宋体"/>
        <family val="3"/>
        <charset val="134"/>
        <scheme val="minor"/>
      </rPr>
      <t>9</t>
    </r>
    <phoneticPr fontId="16" type="noConversion"/>
  </si>
  <si>
    <r>
      <t>附件1-</t>
    </r>
    <r>
      <rPr>
        <sz val="11"/>
        <color theme="1"/>
        <rFont val="宋体"/>
        <family val="3"/>
        <charset val="134"/>
        <scheme val="minor"/>
      </rPr>
      <t>10</t>
    </r>
    <phoneticPr fontId="16" type="noConversion"/>
  </si>
  <si>
    <t>附件1-11</t>
    <phoneticPr fontId="16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</si>
  <si>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020</t>
    </r>
    <r>
      <rPr>
        <sz val="11"/>
        <color theme="1"/>
        <rFont val="宋体"/>
        <charset val="134"/>
        <scheme val="minor"/>
      </rPr>
      <t>年预算数</t>
    </r>
    <phoneticPr fontId="1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</si>
</sst>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8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22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2"/>
      <color indexed="8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1"/>
      <color theme="1"/>
      <name val="仿宋"/>
      <charset val="134"/>
    </font>
    <font>
      <sz val="12"/>
      <color indexed="8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12"/>
      <color indexed="8"/>
      <name val="Dialog"/>
      <family val="1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/>
  </cellStyleXfs>
  <cellXfs count="100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ont="1" applyAlignment="1">
      <alignment wrapText="1"/>
    </xf>
    <xf numFmtId="0" fontId="0" fillId="0" borderId="0" xfId="0" applyAlignment="1"/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 wrapText="1" shrinkToFit="1"/>
    </xf>
    <xf numFmtId="49" fontId="8" fillId="2" borderId="0" xfId="0" applyNumberFormat="1" applyFont="1" applyFill="1" applyBorder="1" applyAlignment="1">
      <alignment horizontal="right" vertical="center" wrapText="1" shrinkToFit="1"/>
    </xf>
    <xf numFmtId="49" fontId="8" fillId="2" borderId="0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10" fillId="2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right" vertical="center"/>
    </xf>
    <xf numFmtId="0" fontId="0" fillId="0" borderId="1" xfId="0" applyBorder="1" applyAlignment="1"/>
    <xf numFmtId="0" fontId="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14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right" vertical="center"/>
    </xf>
    <xf numFmtId="176" fontId="0" fillId="0" borderId="8" xfId="0" applyNumberFormat="1" applyBorder="1">
      <alignment vertical="center"/>
    </xf>
    <xf numFmtId="49" fontId="6" fillId="2" borderId="8" xfId="1" applyNumberFormat="1" applyFont="1" applyFill="1" applyBorder="1" applyAlignment="1">
      <alignment horizontal="left" vertical="center"/>
    </xf>
    <xf numFmtId="176" fontId="6" fillId="2" borderId="8" xfId="0" applyNumberFormat="1" applyFont="1" applyFill="1" applyBorder="1" applyAlignment="1">
      <alignment horizontal="right" vertical="center"/>
    </xf>
    <xf numFmtId="49" fontId="6" fillId="2" borderId="8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left" vertical="center" wrapText="1" shrinkToFit="1"/>
    </xf>
    <xf numFmtId="4" fontId="2" fillId="2" borderId="8" xfId="0" applyNumberFormat="1" applyFont="1" applyFill="1" applyBorder="1" applyAlignment="1">
      <alignment horizontal="right" vertical="center"/>
    </xf>
    <xf numFmtId="49" fontId="6" fillId="2" borderId="8" xfId="0" applyNumberFormat="1" applyFont="1" applyFill="1" applyBorder="1" applyAlignment="1">
      <alignment horizontal="left" vertical="center" wrapText="1" shrinkToFit="1"/>
    </xf>
    <xf numFmtId="176" fontId="0" fillId="0" borderId="8" xfId="0" applyNumberFormat="1" applyBorder="1" applyAlignment="1">
      <alignment vertical="center" wrapText="1"/>
    </xf>
    <xf numFmtId="49" fontId="6" fillId="0" borderId="8" xfId="0" applyNumberFormat="1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left" vertical="center" wrapText="1" shrinkToFit="1"/>
    </xf>
    <xf numFmtId="176" fontId="1" fillId="0" borderId="8" xfId="0" applyNumberFormat="1" applyFont="1" applyBorder="1">
      <alignment vertical="center"/>
    </xf>
    <xf numFmtId="0" fontId="1" fillId="0" borderId="8" xfId="0" applyFont="1" applyBorder="1">
      <alignment vertical="center"/>
    </xf>
    <xf numFmtId="0" fontId="6" fillId="2" borderId="8" xfId="0" applyFont="1" applyFill="1" applyBorder="1" applyAlignment="1">
      <alignment horizontal="left" vertical="center"/>
    </xf>
    <xf numFmtId="49" fontId="12" fillId="2" borderId="8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 wrapText="1" shrinkToFit="1"/>
    </xf>
    <xf numFmtId="49" fontId="6" fillId="2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top"/>
    </xf>
    <xf numFmtId="4" fontId="6" fillId="2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A49" sqref="A49"/>
    </sheetView>
  </sheetViews>
  <sheetFormatPr defaultColWidth="9" defaultRowHeight="24.95" customHeight="1"/>
  <cols>
    <col min="1" max="1" width="28.125" customWidth="1"/>
    <col min="2" max="2" width="12.75" customWidth="1"/>
    <col min="3" max="3" width="30.875" customWidth="1"/>
    <col min="4" max="4" width="11.375" customWidth="1"/>
    <col min="5" max="5" width="15.125" customWidth="1"/>
    <col min="6" max="6" width="17.75" customWidth="1"/>
  </cols>
  <sheetData>
    <row r="1" spans="1:6" ht="24.75" customHeight="1">
      <c r="A1" t="s">
        <v>0</v>
      </c>
    </row>
    <row r="2" spans="1:6" ht="39" customHeight="1">
      <c r="A2" s="75" t="s">
        <v>1</v>
      </c>
      <c r="B2" s="75"/>
      <c r="C2" s="75"/>
      <c r="D2" s="75"/>
      <c r="E2" s="75"/>
      <c r="F2" s="75"/>
    </row>
    <row r="3" spans="1:6" ht="26.25" customHeight="1">
      <c r="A3" s="33" t="s">
        <v>2</v>
      </c>
      <c r="B3" s="32"/>
      <c r="C3" s="32"/>
      <c r="D3" s="32"/>
      <c r="E3" s="32"/>
      <c r="F3" s="26" t="s">
        <v>3</v>
      </c>
    </row>
    <row r="4" spans="1:6" ht="24.95" customHeight="1">
      <c r="A4" s="76" t="s">
        <v>4</v>
      </c>
      <c r="B4" s="76"/>
      <c r="C4" s="76" t="s">
        <v>5</v>
      </c>
      <c r="D4" s="76"/>
      <c r="E4" s="76"/>
      <c r="F4" s="76"/>
    </row>
    <row r="5" spans="1:6" ht="24.95" customHeight="1">
      <c r="A5" s="56" t="s">
        <v>6</v>
      </c>
      <c r="B5" s="56" t="s">
        <v>7</v>
      </c>
      <c r="C5" s="56" t="s">
        <v>6</v>
      </c>
      <c r="D5" s="56" t="s">
        <v>8</v>
      </c>
      <c r="E5" s="56" t="s">
        <v>9</v>
      </c>
      <c r="F5" s="56" t="s">
        <v>10</v>
      </c>
    </row>
    <row r="6" spans="1:6" ht="24.95" customHeight="1">
      <c r="A6" s="54" t="s">
        <v>11</v>
      </c>
      <c r="B6" s="57">
        <v>209.3</v>
      </c>
      <c r="C6" s="54" t="s">
        <v>12</v>
      </c>
      <c r="D6" s="58">
        <f>SUM(D7:D26)</f>
        <v>209.3</v>
      </c>
      <c r="E6" s="58">
        <f>SUM(E7:E26)</f>
        <v>209.3</v>
      </c>
      <c r="F6" s="54"/>
    </row>
    <row r="7" spans="1:6" ht="24.95" customHeight="1">
      <c r="A7" s="54" t="s">
        <v>13</v>
      </c>
      <c r="B7" s="57">
        <v>209.3</v>
      </c>
      <c r="C7" s="59" t="s">
        <v>14</v>
      </c>
      <c r="D7" s="60">
        <v>172.91</v>
      </c>
      <c r="E7" s="60">
        <v>172.91</v>
      </c>
      <c r="F7" s="54"/>
    </row>
    <row r="8" spans="1:6" ht="24.95" customHeight="1">
      <c r="A8" s="54" t="s">
        <v>15</v>
      </c>
      <c r="B8" s="54"/>
      <c r="C8" s="59" t="s">
        <v>16</v>
      </c>
      <c r="D8" s="58"/>
      <c r="E8" s="58"/>
      <c r="F8" s="54"/>
    </row>
    <row r="9" spans="1:6" ht="24.95" customHeight="1">
      <c r="A9" s="54"/>
      <c r="B9" s="54"/>
      <c r="C9" s="59" t="s">
        <v>17</v>
      </c>
      <c r="D9" s="58"/>
      <c r="E9" s="58"/>
      <c r="F9" s="54"/>
    </row>
    <row r="10" spans="1:6" ht="24.95" customHeight="1">
      <c r="A10" s="54" t="s">
        <v>18</v>
      </c>
      <c r="B10" s="54"/>
      <c r="C10" s="59" t="s">
        <v>19</v>
      </c>
      <c r="D10" s="58"/>
      <c r="E10" s="58"/>
      <c r="F10" s="54"/>
    </row>
    <row r="11" spans="1:6" ht="24.95" customHeight="1">
      <c r="A11" s="35" t="s">
        <v>13</v>
      </c>
      <c r="B11" s="54"/>
      <c r="C11" s="59" t="s">
        <v>20</v>
      </c>
      <c r="D11" s="58"/>
      <c r="E11" s="58"/>
      <c r="F11" s="35"/>
    </row>
    <row r="12" spans="1:6" ht="24.95" customHeight="1">
      <c r="A12" s="35" t="s">
        <v>15</v>
      </c>
      <c r="B12" s="54"/>
      <c r="C12" s="59" t="s">
        <v>21</v>
      </c>
      <c r="D12" s="58"/>
      <c r="E12" s="58"/>
      <c r="F12" s="35"/>
    </row>
    <row r="13" spans="1:6" ht="24.95" customHeight="1">
      <c r="A13" s="35"/>
      <c r="B13" s="54"/>
      <c r="C13" s="59" t="s">
        <v>22</v>
      </c>
      <c r="D13" s="58"/>
      <c r="E13" s="58"/>
      <c r="F13" s="35"/>
    </row>
    <row r="14" spans="1:6" ht="24.95" customHeight="1">
      <c r="A14" s="35"/>
      <c r="B14" s="54"/>
      <c r="C14" s="59" t="s">
        <v>23</v>
      </c>
      <c r="D14" s="60">
        <v>13.84</v>
      </c>
      <c r="E14" s="60">
        <v>13.84</v>
      </c>
      <c r="F14" s="35"/>
    </row>
    <row r="15" spans="1:6" ht="24.95" customHeight="1">
      <c r="A15" s="35"/>
      <c r="B15" s="54"/>
      <c r="C15" s="59" t="s">
        <v>24</v>
      </c>
      <c r="D15" s="58"/>
      <c r="E15" s="58"/>
      <c r="F15" s="35"/>
    </row>
    <row r="16" spans="1:6" ht="24.95" customHeight="1">
      <c r="A16" s="35"/>
      <c r="B16" s="54"/>
      <c r="C16" s="59" t="s">
        <v>25</v>
      </c>
      <c r="D16" s="60">
        <v>13.9</v>
      </c>
      <c r="E16" s="60">
        <v>13.9</v>
      </c>
      <c r="F16" s="35"/>
    </row>
    <row r="17" spans="1:6" ht="24.95" customHeight="1">
      <c r="A17" s="35"/>
      <c r="B17" s="54"/>
      <c r="C17" s="61" t="s">
        <v>26</v>
      </c>
      <c r="D17" s="60"/>
      <c r="E17" s="60"/>
      <c r="F17" s="35"/>
    </row>
    <row r="18" spans="1:6" ht="24.95" customHeight="1">
      <c r="A18" s="35"/>
      <c r="B18" s="54"/>
      <c r="C18" s="61" t="s">
        <v>27</v>
      </c>
      <c r="D18" s="60"/>
      <c r="E18" s="60"/>
      <c r="F18" s="35"/>
    </row>
    <row r="19" spans="1:6" ht="24.95" customHeight="1">
      <c r="A19" s="35"/>
      <c r="B19" s="54"/>
      <c r="C19" s="61" t="s">
        <v>28</v>
      </c>
      <c r="D19" s="60"/>
      <c r="E19" s="60"/>
      <c r="F19" s="35"/>
    </row>
    <row r="20" spans="1:6" ht="24.95" customHeight="1">
      <c r="A20" s="35"/>
      <c r="B20" s="54"/>
      <c r="C20" s="61" t="s">
        <v>29</v>
      </c>
      <c r="D20" s="60"/>
      <c r="E20" s="60"/>
      <c r="F20" s="35"/>
    </row>
    <row r="21" spans="1:6" ht="24.95" customHeight="1">
      <c r="A21" s="35"/>
      <c r="B21" s="54"/>
      <c r="C21" s="61" t="s">
        <v>30</v>
      </c>
      <c r="D21" s="60"/>
      <c r="E21" s="60"/>
      <c r="F21" s="35"/>
    </row>
    <row r="22" spans="1:6" ht="24.95" customHeight="1">
      <c r="A22" s="35"/>
      <c r="B22" s="54"/>
      <c r="C22" s="61" t="s">
        <v>31</v>
      </c>
      <c r="D22" s="60"/>
      <c r="E22" s="60"/>
      <c r="F22" s="35"/>
    </row>
    <row r="23" spans="1:6" ht="24.95" customHeight="1">
      <c r="A23" s="35"/>
      <c r="B23" s="54"/>
      <c r="C23" s="61" t="s">
        <v>32</v>
      </c>
      <c r="D23" s="60"/>
      <c r="E23" s="60"/>
      <c r="F23" s="35"/>
    </row>
    <row r="24" spans="1:6" ht="24.95" customHeight="1">
      <c r="A24" s="35"/>
      <c r="B24" s="54"/>
      <c r="C24" s="61" t="s">
        <v>33</v>
      </c>
      <c r="D24" s="60"/>
      <c r="E24" s="60"/>
      <c r="F24" s="35"/>
    </row>
    <row r="25" spans="1:6" ht="24.95" customHeight="1">
      <c r="A25" s="35"/>
      <c r="B25" s="54"/>
      <c r="C25" s="61" t="s">
        <v>34</v>
      </c>
      <c r="D25" s="60"/>
      <c r="E25" s="60"/>
      <c r="F25" s="35"/>
    </row>
    <row r="26" spans="1:6" ht="24.95" customHeight="1">
      <c r="A26" s="35"/>
      <c r="B26" s="54"/>
      <c r="C26" s="61" t="s">
        <v>35</v>
      </c>
      <c r="D26" s="60">
        <v>8.65</v>
      </c>
      <c r="E26" s="60">
        <v>8.65</v>
      </c>
      <c r="F26" s="35"/>
    </row>
    <row r="27" spans="1:6" ht="24.95" customHeight="1">
      <c r="A27" s="35"/>
      <c r="B27" s="54"/>
      <c r="C27" s="61" t="s">
        <v>36</v>
      </c>
      <c r="D27" s="60"/>
      <c r="E27" s="60"/>
      <c r="F27" s="35"/>
    </row>
    <row r="28" spans="1:6" ht="24.95" customHeight="1">
      <c r="A28" s="35"/>
      <c r="B28" s="54"/>
      <c r="C28" s="61" t="s">
        <v>37</v>
      </c>
      <c r="D28" s="60"/>
      <c r="E28" s="60"/>
      <c r="F28" s="35"/>
    </row>
    <row r="29" spans="1:6" ht="24.95" customHeight="1">
      <c r="A29" s="35"/>
      <c r="B29" s="54"/>
      <c r="C29" s="61" t="s">
        <v>38</v>
      </c>
      <c r="D29" s="60"/>
      <c r="E29" s="60"/>
      <c r="F29" s="35"/>
    </row>
    <row r="30" spans="1:6" ht="24.95" customHeight="1">
      <c r="A30" s="35"/>
      <c r="B30" s="54"/>
      <c r="C30" s="61" t="s">
        <v>39</v>
      </c>
      <c r="D30" s="60"/>
      <c r="E30" s="60"/>
      <c r="F30" s="35"/>
    </row>
    <row r="31" spans="1:6" ht="24.95" customHeight="1">
      <c r="A31" s="35"/>
      <c r="B31" s="54"/>
      <c r="C31" s="61" t="s">
        <v>40</v>
      </c>
      <c r="D31" s="60"/>
      <c r="E31" s="60"/>
      <c r="F31" s="35"/>
    </row>
    <row r="32" spans="1:6" ht="24.95" customHeight="1">
      <c r="A32" s="35"/>
      <c r="B32" s="54"/>
      <c r="C32" s="61" t="s">
        <v>41</v>
      </c>
      <c r="D32" s="60"/>
      <c r="E32" s="60"/>
      <c r="F32" s="35"/>
    </row>
    <row r="33" spans="1:6" ht="24.95" customHeight="1">
      <c r="A33" s="35"/>
      <c r="B33" s="54"/>
      <c r="C33" s="61" t="s">
        <v>42</v>
      </c>
      <c r="D33" s="60"/>
      <c r="E33" s="60"/>
      <c r="F33" s="35"/>
    </row>
    <row r="34" spans="1:6" ht="24.95" customHeight="1">
      <c r="A34" s="35"/>
      <c r="B34" s="54"/>
      <c r="C34" s="61" t="s">
        <v>43</v>
      </c>
      <c r="D34" s="60"/>
      <c r="E34" s="60"/>
      <c r="F34" s="35"/>
    </row>
    <row r="35" spans="1:6" ht="24.95" customHeight="1">
      <c r="A35" s="35"/>
      <c r="B35" s="54"/>
      <c r="C35" s="59" t="s">
        <v>44</v>
      </c>
      <c r="D35" s="54"/>
      <c r="E35" s="54"/>
      <c r="F35" s="35"/>
    </row>
    <row r="36" spans="1:6" ht="24.95" customHeight="1">
      <c r="A36" s="54"/>
      <c r="B36" s="54"/>
      <c r="C36" s="54"/>
      <c r="D36" s="54"/>
      <c r="E36" s="54"/>
      <c r="F36" s="54"/>
    </row>
    <row r="37" spans="1:6" ht="24.95" customHeight="1">
      <c r="A37" s="54" t="s">
        <v>45</v>
      </c>
      <c r="B37" s="57">
        <v>209.3</v>
      </c>
      <c r="C37" s="59" t="s">
        <v>46</v>
      </c>
      <c r="D37" s="57">
        <v>209.3</v>
      </c>
      <c r="E37" s="57">
        <v>209.3</v>
      </c>
      <c r="F37" s="54"/>
    </row>
  </sheetData>
  <mergeCells count="3">
    <mergeCell ref="A2:F2"/>
    <mergeCell ref="A4:B4"/>
    <mergeCell ref="C4:F4"/>
  </mergeCells>
  <phoneticPr fontId="16" type="noConversion"/>
  <printOptions horizontalCentered="1"/>
  <pageMargins left="3.9370078740157501E-2" right="3.9370078740157501E-2" top="0.74803149606299202" bottom="0.74803149606299202" header="0.31496062992126" footer="0.31496062992126"/>
  <pageSetup paperSize="9" scale="7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activeCell="J17" sqref="J17"/>
    </sheetView>
  </sheetViews>
  <sheetFormatPr defaultColWidth="9" defaultRowHeight="13.5"/>
  <cols>
    <col min="1" max="1" width="13.375" style="14" customWidth="1"/>
    <col min="2" max="2" width="20.75" style="14" customWidth="1"/>
    <col min="3" max="3" width="14.625" style="14" customWidth="1"/>
    <col min="4" max="5" width="9" style="14"/>
    <col min="6" max="6" width="13.375" style="14" customWidth="1"/>
    <col min="7" max="7" width="9" style="14"/>
    <col min="8" max="8" width="14.375" style="14" customWidth="1"/>
    <col min="9" max="9" width="13.875" style="14" customWidth="1"/>
    <col min="10" max="10" width="14.5" style="14" customWidth="1"/>
    <col min="11" max="11" width="19.375" style="14" customWidth="1"/>
    <col min="12" max="16384" width="9" style="14"/>
  </cols>
  <sheetData>
    <row r="1" spans="1:11">
      <c r="A1" s="55" t="s">
        <v>275</v>
      </c>
      <c r="B1" s="15"/>
      <c r="C1" s="16" t="s">
        <v>225</v>
      </c>
      <c r="D1" s="16" t="s">
        <v>225</v>
      </c>
      <c r="E1" s="16" t="s">
        <v>225</v>
      </c>
      <c r="F1" s="16" t="s">
        <v>225</v>
      </c>
      <c r="G1" s="16" t="s">
        <v>225</v>
      </c>
      <c r="H1" s="16" t="s">
        <v>225</v>
      </c>
      <c r="I1" s="16" t="s">
        <v>225</v>
      </c>
      <c r="J1" s="16" t="s">
        <v>225</v>
      </c>
      <c r="K1" s="16" t="s">
        <v>225</v>
      </c>
    </row>
    <row r="2" spans="1:11" ht="27">
      <c r="A2" s="88" t="s">
        <v>226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6.25" customHeight="1">
      <c r="A3" s="89" t="s">
        <v>2</v>
      </c>
      <c r="B3" s="89"/>
      <c r="C3" s="17"/>
      <c r="D3" s="18" t="s">
        <v>227</v>
      </c>
      <c r="E3" s="19"/>
      <c r="F3" s="20"/>
      <c r="G3" s="21"/>
      <c r="H3" s="22"/>
      <c r="I3" s="25"/>
      <c r="J3" s="90" t="s">
        <v>3</v>
      </c>
      <c r="K3" s="90"/>
    </row>
    <row r="4" spans="1:11" s="13" customFormat="1" ht="27" customHeight="1">
      <c r="A4" s="85" t="s">
        <v>228</v>
      </c>
      <c r="B4" s="85" t="s">
        <v>229</v>
      </c>
      <c r="C4" s="85" t="s">
        <v>230</v>
      </c>
      <c r="D4" s="85" t="s">
        <v>231</v>
      </c>
      <c r="E4" s="85" t="s">
        <v>232</v>
      </c>
      <c r="F4" s="85" t="s">
        <v>7</v>
      </c>
      <c r="G4" s="85"/>
      <c r="H4" s="85"/>
      <c r="I4" s="85" t="s">
        <v>233</v>
      </c>
      <c r="J4" s="85" t="s">
        <v>234</v>
      </c>
      <c r="K4" s="85" t="s">
        <v>235</v>
      </c>
    </row>
    <row r="5" spans="1:11" s="13" customFormat="1" ht="22.5" customHeight="1">
      <c r="A5" s="85"/>
      <c r="B5" s="85"/>
      <c r="C5" s="85"/>
      <c r="D5" s="85"/>
      <c r="E5" s="85"/>
      <c r="F5" s="23" t="s">
        <v>53</v>
      </c>
      <c r="G5" s="23" t="s">
        <v>223</v>
      </c>
      <c r="H5" s="23" t="s">
        <v>224</v>
      </c>
      <c r="I5" s="85"/>
      <c r="J5" s="85"/>
      <c r="K5" s="85"/>
    </row>
    <row r="6" spans="1:11" ht="33" customHeight="1">
      <c r="A6" s="91" t="s">
        <v>236</v>
      </c>
      <c r="B6" s="93" t="s">
        <v>237</v>
      </c>
      <c r="C6" s="94" t="s">
        <v>238</v>
      </c>
      <c r="D6" s="94" t="s">
        <v>239</v>
      </c>
      <c r="E6" s="94" t="s">
        <v>9</v>
      </c>
      <c r="F6" s="96">
        <v>79.75</v>
      </c>
      <c r="G6" s="96">
        <v>79.75</v>
      </c>
      <c r="H6" s="95"/>
      <c r="I6" s="27" t="s">
        <v>240</v>
      </c>
      <c r="J6" s="28" t="s">
        <v>241</v>
      </c>
      <c r="K6" s="24"/>
    </row>
    <row r="7" spans="1:11" ht="33" customHeight="1">
      <c r="A7" s="92"/>
      <c r="B7" s="93"/>
      <c r="C7" s="94"/>
      <c r="D7" s="94"/>
      <c r="E7" s="94"/>
      <c r="F7" s="96"/>
      <c r="G7" s="96"/>
      <c r="H7" s="95"/>
      <c r="I7" s="27" t="s">
        <v>242</v>
      </c>
      <c r="J7" s="28" t="s">
        <v>243</v>
      </c>
      <c r="K7" s="29"/>
    </row>
    <row r="8" spans="1:11" ht="33" customHeight="1">
      <c r="A8" s="91"/>
      <c r="B8" s="93"/>
      <c r="C8" s="94"/>
      <c r="D8" s="94"/>
      <c r="E8" s="94"/>
      <c r="F8" s="96"/>
      <c r="G8" s="96"/>
      <c r="H8" s="95"/>
      <c r="I8" s="27" t="s">
        <v>244</v>
      </c>
      <c r="J8" s="28" t="s">
        <v>245</v>
      </c>
      <c r="K8" s="30"/>
    </row>
  </sheetData>
  <mergeCells count="20">
    <mergeCell ref="H6:H8"/>
    <mergeCell ref="I4:I5"/>
    <mergeCell ref="J4:J5"/>
    <mergeCell ref="K4:K5"/>
    <mergeCell ref="D6:D8"/>
    <mergeCell ref="E4:E5"/>
    <mergeCell ref="E6:E8"/>
    <mergeCell ref="F6:F8"/>
    <mergeCell ref="G6:G8"/>
    <mergeCell ref="A6:A8"/>
    <mergeCell ref="B4:B5"/>
    <mergeCell ref="B6:B8"/>
    <mergeCell ref="C4:C5"/>
    <mergeCell ref="C6:C8"/>
    <mergeCell ref="A2:K2"/>
    <mergeCell ref="A3:B3"/>
    <mergeCell ref="J3:K3"/>
    <mergeCell ref="F4:H4"/>
    <mergeCell ref="A4:A5"/>
    <mergeCell ref="D4:D5"/>
  </mergeCells>
  <phoneticPr fontId="16" type="noConversion"/>
  <printOptions horizontalCentered="1"/>
  <pageMargins left="3.9370078740157501E-2" right="3.9370078740157501E-2" top="0.74803149606299202" bottom="0.74803149606299202" header="0.31496062992126" footer="0.31496062992126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D12" sqref="D12"/>
    </sheetView>
  </sheetViews>
  <sheetFormatPr defaultColWidth="23.625" defaultRowHeight="13.5"/>
  <cols>
    <col min="1" max="16384" width="23.625" style="1"/>
  </cols>
  <sheetData>
    <row r="1" spans="1:5">
      <c r="A1" s="2" t="s">
        <v>276</v>
      </c>
      <c r="B1" s="3"/>
      <c r="C1" s="4" t="s">
        <v>246</v>
      </c>
      <c r="D1" s="4" t="s">
        <v>246</v>
      </c>
      <c r="E1" s="2"/>
    </row>
    <row r="2" spans="1:5" ht="27">
      <c r="A2" s="97" t="s">
        <v>269</v>
      </c>
      <c r="B2" s="97"/>
      <c r="C2" s="97"/>
      <c r="D2" s="97"/>
      <c r="E2" s="97"/>
    </row>
    <row r="3" spans="1:5" ht="24.75" customHeight="1">
      <c r="A3" s="89" t="s">
        <v>2</v>
      </c>
      <c r="B3" s="89"/>
      <c r="C3" s="5" t="s">
        <v>227</v>
      </c>
      <c r="D3" s="6" t="s">
        <v>247</v>
      </c>
      <c r="E3" s="7" t="s">
        <v>248</v>
      </c>
    </row>
    <row r="4" spans="1:5" ht="31.5" customHeight="1">
      <c r="A4" s="8" t="s">
        <v>228</v>
      </c>
      <c r="B4" s="8" t="s">
        <v>229</v>
      </c>
      <c r="C4" s="8" t="s">
        <v>249</v>
      </c>
      <c r="D4" s="8" t="s">
        <v>232</v>
      </c>
      <c r="E4" s="8" t="s">
        <v>7</v>
      </c>
    </row>
    <row r="5" spans="1:5" ht="31.5" customHeight="1">
      <c r="A5" s="8" t="s">
        <v>250</v>
      </c>
      <c r="B5" s="9"/>
      <c r="C5" s="10"/>
      <c r="D5" s="10"/>
      <c r="E5" s="11" t="s">
        <v>225</v>
      </c>
    </row>
    <row r="6" spans="1:5" ht="31.5" customHeight="1">
      <c r="A6" s="12" t="s">
        <v>251</v>
      </c>
      <c r="B6" s="9"/>
      <c r="C6" s="10"/>
      <c r="D6" s="10"/>
      <c r="E6" s="11" t="s">
        <v>225</v>
      </c>
    </row>
    <row r="7" spans="1:5" ht="31.5" customHeight="1">
      <c r="A7" s="12" t="s">
        <v>252</v>
      </c>
      <c r="B7" s="9"/>
      <c r="C7" s="10"/>
      <c r="D7" s="10"/>
      <c r="E7" s="11" t="s">
        <v>225</v>
      </c>
    </row>
    <row r="8" spans="1:5" ht="31.5" customHeight="1">
      <c r="A8" s="12"/>
      <c r="B8" s="12" t="s">
        <v>225</v>
      </c>
      <c r="C8" s="12" t="s">
        <v>225</v>
      </c>
      <c r="D8" s="12" t="s">
        <v>225</v>
      </c>
      <c r="E8" s="11" t="s">
        <v>225</v>
      </c>
    </row>
    <row r="9" spans="1:5" ht="31.5" customHeight="1">
      <c r="A9" s="46" t="s">
        <v>253</v>
      </c>
    </row>
  </sheetData>
  <mergeCells count="2">
    <mergeCell ref="A2:E2"/>
    <mergeCell ref="A3:B3"/>
  </mergeCells>
  <phoneticPr fontId="1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G10" sqref="G10"/>
    </sheetView>
  </sheetViews>
  <sheetFormatPr defaultColWidth="15.625" defaultRowHeight="24.95" customHeight="1"/>
  <cols>
    <col min="1" max="1" width="15.625" style="46"/>
    <col min="2" max="2" width="20.75" customWidth="1"/>
  </cols>
  <sheetData>
    <row r="1" spans="1:5" ht="24.95" customHeight="1">
      <c r="A1" t="s">
        <v>47</v>
      </c>
    </row>
    <row r="2" spans="1:5" ht="24.95" customHeight="1">
      <c r="A2" s="75" t="s">
        <v>48</v>
      </c>
      <c r="B2" s="75"/>
      <c r="C2" s="75"/>
      <c r="D2" s="75"/>
      <c r="E2" s="75"/>
    </row>
    <row r="3" spans="1:5" ht="24.95" customHeight="1">
      <c r="A3" s="33" t="s">
        <v>2</v>
      </c>
      <c r="B3" s="32"/>
      <c r="C3" s="32"/>
      <c r="D3" s="32"/>
      <c r="E3" s="38" t="s">
        <v>3</v>
      </c>
    </row>
    <row r="4" spans="1:5" ht="24.95" customHeight="1">
      <c r="A4" s="76" t="s">
        <v>49</v>
      </c>
      <c r="B4" s="76"/>
      <c r="C4" s="98" t="s">
        <v>277</v>
      </c>
      <c r="D4" s="76"/>
      <c r="E4" s="76"/>
    </row>
    <row r="5" spans="1:5" s="37" customFormat="1" ht="24.95" customHeight="1">
      <c r="A5" s="56" t="s">
        <v>51</v>
      </c>
      <c r="B5" s="56" t="s">
        <v>52</v>
      </c>
      <c r="C5" s="56" t="s">
        <v>53</v>
      </c>
      <c r="D5" s="56" t="s">
        <v>54</v>
      </c>
      <c r="E5" s="56" t="s">
        <v>55</v>
      </c>
    </row>
    <row r="6" spans="1:5" ht="24.95" customHeight="1">
      <c r="A6" s="62" t="s">
        <v>56</v>
      </c>
      <c r="B6" s="63" t="s">
        <v>57</v>
      </c>
      <c r="C6" s="54">
        <f>D6+E6</f>
        <v>172.91</v>
      </c>
      <c r="D6" s="54">
        <f>D7</f>
        <v>81.16</v>
      </c>
      <c r="E6" s="57">
        <v>91.75</v>
      </c>
    </row>
    <row r="7" spans="1:5" ht="24.95" customHeight="1">
      <c r="A7" s="62" t="s">
        <v>58</v>
      </c>
      <c r="B7" s="63" t="s">
        <v>59</v>
      </c>
      <c r="C7" s="54">
        <f t="shared" ref="C7:C21" si="0">D7+E7</f>
        <v>172.91</v>
      </c>
      <c r="D7" s="54">
        <f>SUM(D8:D9)</f>
        <v>81.16</v>
      </c>
      <c r="E7" s="57">
        <v>91.75</v>
      </c>
    </row>
    <row r="8" spans="1:5" ht="24.95" customHeight="1">
      <c r="A8" s="62" t="s">
        <v>60</v>
      </c>
      <c r="B8" s="63" t="s">
        <v>61</v>
      </c>
      <c r="C8" s="54">
        <f t="shared" si="0"/>
        <v>91.75</v>
      </c>
      <c r="D8" s="54"/>
      <c r="E8" s="57">
        <v>91.75</v>
      </c>
    </row>
    <row r="9" spans="1:5" ht="24.95" customHeight="1">
      <c r="A9" s="62" t="s">
        <v>62</v>
      </c>
      <c r="B9" s="63" t="s">
        <v>63</v>
      </c>
      <c r="C9" s="54">
        <f t="shared" si="0"/>
        <v>81.16</v>
      </c>
      <c r="D9" s="64">
        <v>81.16</v>
      </c>
      <c r="E9" s="54"/>
    </row>
    <row r="10" spans="1:5" ht="24.95" customHeight="1">
      <c r="A10" s="62" t="s">
        <v>64</v>
      </c>
      <c r="B10" s="63" t="s">
        <v>65</v>
      </c>
      <c r="C10" s="54">
        <f t="shared" si="0"/>
        <v>13.84</v>
      </c>
      <c r="D10" s="64">
        <v>13.84</v>
      </c>
      <c r="E10" s="54"/>
    </row>
    <row r="11" spans="1:5" ht="24.95" customHeight="1">
      <c r="A11" s="62" t="s">
        <v>66</v>
      </c>
      <c r="B11" s="63" t="s">
        <v>67</v>
      </c>
      <c r="C11" s="54">
        <f t="shared" si="0"/>
        <v>10.62</v>
      </c>
      <c r="D11" s="64">
        <v>10.62</v>
      </c>
      <c r="E11" s="54"/>
    </row>
    <row r="12" spans="1:5" ht="24.95" customHeight="1">
      <c r="A12" s="62" t="s">
        <v>68</v>
      </c>
      <c r="B12" s="63" t="s">
        <v>69</v>
      </c>
      <c r="C12" s="54">
        <f t="shared" si="0"/>
        <v>10.62</v>
      </c>
      <c r="D12" s="64">
        <v>10.62</v>
      </c>
      <c r="E12" s="54"/>
    </row>
    <row r="13" spans="1:5" ht="24.95" customHeight="1">
      <c r="A13" s="62" t="s">
        <v>70</v>
      </c>
      <c r="B13" s="63" t="s">
        <v>270</v>
      </c>
      <c r="C13" s="54">
        <f t="shared" si="0"/>
        <v>3.23</v>
      </c>
      <c r="D13" s="64">
        <v>3.23</v>
      </c>
      <c r="E13" s="54"/>
    </row>
    <row r="14" spans="1:5" ht="24.95" customHeight="1">
      <c r="A14" s="65" t="s">
        <v>72</v>
      </c>
      <c r="B14" s="63" t="s">
        <v>271</v>
      </c>
      <c r="C14" s="54">
        <f t="shared" si="0"/>
        <v>3.23</v>
      </c>
      <c r="D14" s="64">
        <v>3.23</v>
      </c>
      <c r="E14" s="54"/>
    </row>
    <row r="15" spans="1:5" ht="24.95" customHeight="1">
      <c r="A15" s="62" t="s">
        <v>74</v>
      </c>
      <c r="B15" s="63" t="s">
        <v>75</v>
      </c>
      <c r="C15" s="66">
        <f t="shared" si="0"/>
        <v>13.899999999999999</v>
      </c>
      <c r="D15" s="66">
        <f>D16</f>
        <v>13.899999999999999</v>
      </c>
      <c r="E15" s="54"/>
    </row>
    <row r="16" spans="1:5" ht="24.95" customHeight="1">
      <c r="A16" s="62" t="s">
        <v>76</v>
      </c>
      <c r="B16" s="63" t="s">
        <v>77</v>
      </c>
      <c r="C16" s="66">
        <f t="shared" si="0"/>
        <v>13.899999999999999</v>
      </c>
      <c r="D16" s="66">
        <f>D17+D18</f>
        <v>13.899999999999999</v>
      </c>
      <c r="E16" s="54"/>
    </row>
    <row r="17" spans="1:5" ht="24.95" customHeight="1">
      <c r="A17" s="62" t="s">
        <v>78</v>
      </c>
      <c r="B17" s="63" t="s">
        <v>79</v>
      </c>
      <c r="C17" s="54">
        <f t="shared" si="0"/>
        <v>5.64</v>
      </c>
      <c r="D17" s="64">
        <v>5.64</v>
      </c>
      <c r="E17" s="54"/>
    </row>
    <row r="18" spans="1:5" ht="24.95" customHeight="1">
      <c r="A18" s="62" t="s">
        <v>80</v>
      </c>
      <c r="B18" s="63" t="s">
        <v>81</v>
      </c>
      <c r="C18" s="54">
        <f t="shared" si="0"/>
        <v>8.26</v>
      </c>
      <c r="D18" s="64">
        <v>8.26</v>
      </c>
      <c r="E18" s="54"/>
    </row>
    <row r="19" spans="1:5" ht="24.95" customHeight="1">
      <c r="A19" s="62" t="s">
        <v>82</v>
      </c>
      <c r="B19" s="63" t="s">
        <v>83</v>
      </c>
      <c r="C19" s="54">
        <f t="shared" si="0"/>
        <v>8.65</v>
      </c>
      <c r="D19" s="64">
        <v>8.65</v>
      </c>
      <c r="E19" s="54"/>
    </row>
    <row r="20" spans="1:5" ht="24.95" customHeight="1">
      <c r="A20" s="62" t="s">
        <v>84</v>
      </c>
      <c r="B20" s="63" t="s">
        <v>85</v>
      </c>
      <c r="C20" s="54">
        <f t="shared" si="0"/>
        <v>8.65</v>
      </c>
      <c r="D20" s="64">
        <v>8.65</v>
      </c>
      <c r="E20" s="54"/>
    </row>
    <row r="21" spans="1:5" ht="24.95" customHeight="1">
      <c r="A21" s="62" t="s">
        <v>86</v>
      </c>
      <c r="B21" s="63" t="s">
        <v>87</v>
      </c>
      <c r="C21" s="54">
        <f t="shared" si="0"/>
        <v>8.65</v>
      </c>
      <c r="D21" s="64">
        <v>8.65</v>
      </c>
      <c r="E21" s="54"/>
    </row>
    <row r="22" spans="1:5" ht="24.95" customHeight="1">
      <c r="A22" s="76" t="s">
        <v>8</v>
      </c>
      <c r="B22" s="76"/>
      <c r="C22" s="58">
        <f>D22+E22</f>
        <v>209.3</v>
      </c>
      <c r="D22" s="54">
        <v>117.55</v>
      </c>
      <c r="E22" s="57">
        <v>91.75</v>
      </c>
    </row>
  </sheetData>
  <mergeCells count="4">
    <mergeCell ref="A2:E2"/>
    <mergeCell ref="A4:B4"/>
    <mergeCell ref="C4:E4"/>
    <mergeCell ref="A22:B22"/>
  </mergeCells>
  <phoneticPr fontId="1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E17" sqref="E17"/>
    </sheetView>
  </sheetViews>
  <sheetFormatPr defaultColWidth="15.625" defaultRowHeight="24.95" customHeight="1"/>
  <cols>
    <col min="1" max="1" width="12.375" style="46" customWidth="1"/>
    <col min="2" max="2" width="19.5" customWidth="1"/>
  </cols>
  <sheetData>
    <row r="1" spans="1:5" ht="24.95" customHeight="1">
      <c r="A1" t="s">
        <v>88</v>
      </c>
    </row>
    <row r="2" spans="1:5" ht="24.95" customHeight="1">
      <c r="A2" s="75" t="s">
        <v>89</v>
      </c>
      <c r="B2" s="75"/>
      <c r="C2" s="75"/>
      <c r="D2" s="75"/>
      <c r="E2" s="75"/>
    </row>
    <row r="3" spans="1:5" ht="24.95" customHeight="1">
      <c r="A3" s="33" t="s">
        <v>2</v>
      </c>
      <c r="E3" s="38" t="s">
        <v>3</v>
      </c>
    </row>
    <row r="4" spans="1:5" ht="24.95" customHeight="1">
      <c r="A4" s="76" t="s">
        <v>90</v>
      </c>
      <c r="B4" s="76"/>
      <c r="C4" s="76" t="s">
        <v>91</v>
      </c>
      <c r="D4" s="76"/>
      <c r="E4" s="76"/>
    </row>
    <row r="5" spans="1:5" s="37" customFormat="1" ht="24.95" customHeight="1">
      <c r="A5" s="56" t="s">
        <v>51</v>
      </c>
      <c r="B5" s="56" t="s">
        <v>52</v>
      </c>
      <c r="C5" s="56" t="s">
        <v>8</v>
      </c>
      <c r="D5" s="56" t="s">
        <v>92</v>
      </c>
      <c r="E5" s="56" t="s">
        <v>93</v>
      </c>
    </row>
    <row r="6" spans="1:5" ht="24.95" customHeight="1">
      <c r="A6" s="67" t="s">
        <v>94</v>
      </c>
      <c r="B6" s="68" t="s">
        <v>95</v>
      </c>
      <c r="C6" s="69">
        <v>109.39</v>
      </c>
      <c r="D6" s="69">
        <v>109.39</v>
      </c>
      <c r="E6" s="70"/>
    </row>
    <row r="7" spans="1:5" ht="24.95" customHeight="1">
      <c r="A7" s="67" t="s">
        <v>96</v>
      </c>
      <c r="B7" s="68" t="s">
        <v>97</v>
      </c>
      <c r="C7" s="69">
        <v>28.04</v>
      </c>
      <c r="D7" s="69">
        <v>28.04</v>
      </c>
      <c r="E7" s="70"/>
    </row>
    <row r="8" spans="1:5" ht="24.95" customHeight="1">
      <c r="A8" s="67" t="s">
        <v>98</v>
      </c>
      <c r="B8" s="68" t="s">
        <v>99</v>
      </c>
      <c r="C8" s="69">
        <v>13.57</v>
      </c>
      <c r="D8" s="69">
        <v>13.57</v>
      </c>
      <c r="E8" s="70"/>
    </row>
    <row r="9" spans="1:5" ht="24.95" customHeight="1">
      <c r="A9" s="67" t="s">
        <v>100</v>
      </c>
      <c r="B9" s="68" t="s">
        <v>101</v>
      </c>
      <c r="C9" s="69">
        <v>31.74</v>
      </c>
      <c r="D9" s="69">
        <v>31.74</v>
      </c>
      <c r="E9" s="70"/>
    </row>
    <row r="10" spans="1:5" ht="24.95" customHeight="1">
      <c r="A10" s="67" t="s">
        <v>102</v>
      </c>
      <c r="B10" s="68" t="s">
        <v>103</v>
      </c>
      <c r="C10" s="69">
        <v>10.62</v>
      </c>
      <c r="D10" s="69">
        <v>10.62</v>
      </c>
      <c r="E10" s="70"/>
    </row>
    <row r="11" spans="1:5" ht="24.95" customHeight="1">
      <c r="A11" s="67" t="s">
        <v>104</v>
      </c>
      <c r="B11" s="68" t="s">
        <v>105</v>
      </c>
      <c r="C11" s="69">
        <v>5.64</v>
      </c>
      <c r="D11" s="69">
        <v>5.64</v>
      </c>
      <c r="E11" s="70"/>
    </row>
    <row r="12" spans="1:5" ht="24.95" customHeight="1">
      <c r="A12" s="67" t="s">
        <v>106</v>
      </c>
      <c r="B12" s="68" t="s">
        <v>107</v>
      </c>
      <c r="C12" s="69">
        <v>8.26</v>
      </c>
      <c r="D12" s="69">
        <v>8.26</v>
      </c>
      <c r="E12" s="70"/>
    </row>
    <row r="13" spans="1:5" ht="24.95" customHeight="1">
      <c r="A13" s="67" t="s">
        <v>108</v>
      </c>
      <c r="B13" s="68" t="s">
        <v>109</v>
      </c>
      <c r="C13" s="69">
        <v>1.88</v>
      </c>
      <c r="D13" s="69">
        <v>1.88</v>
      </c>
      <c r="E13" s="70"/>
    </row>
    <row r="14" spans="1:5" ht="24.95" customHeight="1">
      <c r="A14" s="67" t="s">
        <v>110</v>
      </c>
      <c r="B14" s="68" t="s">
        <v>87</v>
      </c>
      <c r="C14" s="69">
        <v>8.65</v>
      </c>
      <c r="D14" s="69">
        <v>8.65</v>
      </c>
      <c r="E14" s="70"/>
    </row>
    <row r="15" spans="1:5" ht="24.95" customHeight="1">
      <c r="A15" s="67" t="s">
        <v>111</v>
      </c>
      <c r="B15" s="68" t="s">
        <v>112</v>
      </c>
      <c r="C15" s="69">
        <v>1</v>
      </c>
      <c r="D15" s="69">
        <v>1</v>
      </c>
      <c r="E15" s="70"/>
    </row>
    <row r="16" spans="1:5" ht="24.95" customHeight="1">
      <c r="A16" s="67" t="s">
        <v>113</v>
      </c>
      <c r="B16" s="68" t="s">
        <v>114</v>
      </c>
      <c r="C16" s="69">
        <v>4.88</v>
      </c>
      <c r="D16" s="69"/>
      <c r="E16" s="69">
        <v>4.88</v>
      </c>
    </row>
    <row r="17" spans="1:5" ht="24.95" customHeight="1">
      <c r="A17" s="67" t="s">
        <v>115</v>
      </c>
      <c r="B17" s="68" t="s">
        <v>116</v>
      </c>
      <c r="C17" s="69">
        <v>2.6</v>
      </c>
      <c r="D17" s="69"/>
      <c r="E17" s="69">
        <v>2.6</v>
      </c>
    </row>
    <row r="18" spans="1:5" ht="24.95" customHeight="1">
      <c r="A18" s="67" t="s">
        <v>117</v>
      </c>
      <c r="B18" s="68" t="s">
        <v>118</v>
      </c>
      <c r="C18" s="69">
        <v>1.1000000000000001</v>
      </c>
      <c r="D18" s="69"/>
      <c r="E18" s="69">
        <v>1.1000000000000001</v>
      </c>
    </row>
    <row r="19" spans="1:5" ht="24.95" customHeight="1">
      <c r="A19" s="67" t="s">
        <v>119</v>
      </c>
      <c r="B19" s="68" t="s">
        <v>120</v>
      </c>
      <c r="C19" s="69">
        <v>0.46</v>
      </c>
      <c r="D19" s="69"/>
      <c r="E19" s="69">
        <v>0.46</v>
      </c>
    </row>
    <row r="20" spans="1:5" ht="24.95" customHeight="1">
      <c r="A20" s="67" t="s">
        <v>121</v>
      </c>
      <c r="B20" s="68" t="s">
        <v>122</v>
      </c>
      <c r="C20" s="69">
        <v>0.71</v>
      </c>
      <c r="D20" s="69"/>
      <c r="E20" s="69">
        <v>0.71</v>
      </c>
    </row>
    <row r="21" spans="1:5" ht="24.95" customHeight="1">
      <c r="A21" s="67" t="s">
        <v>123</v>
      </c>
      <c r="B21" s="68" t="s">
        <v>124</v>
      </c>
      <c r="C21" s="69">
        <f>SUM(C22:C23)</f>
        <v>3.29</v>
      </c>
      <c r="D21" s="69">
        <f>SUM(D22:D23)</f>
        <v>3.29</v>
      </c>
      <c r="E21" s="69"/>
    </row>
    <row r="22" spans="1:5" ht="24.95" customHeight="1">
      <c r="A22" s="67" t="s">
        <v>125</v>
      </c>
      <c r="B22" s="68" t="s">
        <v>126</v>
      </c>
      <c r="C22" s="69">
        <v>3.23</v>
      </c>
      <c r="D22" s="69">
        <v>3.23</v>
      </c>
      <c r="E22" s="69"/>
    </row>
    <row r="23" spans="1:5" ht="24.95" customHeight="1">
      <c r="A23" s="67" t="s">
        <v>127</v>
      </c>
      <c r="B23" s="68" t="s">
        <v>128</v>
      </c>
      <c r="C23" s="69">
        <v>0.06</v>
      </c>
      <c r="D23" s="69">
        <v>0.06</v>
      </c>
      <c r="E23" s="69"/>
    </row>
    <row r="24" spans="1:5" ht="24.95" customHeight="1">
      <c r="A24" s="76" t="s">
        <v>8</v>
      </c>
      <c r="B24" s="76"/>
      <c r="C24" s="70">
        <f>D24+E24</f>
        <v>117.55</v>
      </c>
      <c r="D24" s="69">
        <v>112.67</v>
      </c>
      <c r="E24" s="69">
        <f>E6+E16+E21</f>
        <v>4.88</v>
      </c>
    </row>
  </sheetData>
  <mergeCells count="4">
    <mergeCell ref="A2:E2"/>
    <mergeCell ref="A4:B4"/>
    <mergeCell ref="C4:E4"/>
    <mergeCell ref="A24:B24"/>
  </mergeCells>
  <phoneticPr fontId="1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F14" sqref="F14"/>
    </sheetView>
  </sheetViews>
  <sheetFormatPr defaultColWidth="15.625" defaultRowHeight="24.95" customHeight="1"/>
  <cols>
    <col min="1" max="1" width="9.625" customWidth="1"/>
    <col min="2" max="2" width="12.75" customWidth="1"/>
    <col min="3" max="3" width="12.625" customWidth="1"/>
    <col min="6" max="6" width="12.875" customWidth="1"/>
    <col min="7" max="7" width="10.375" customWidth="1"/>
    <col min="8" max="8" width="12.5" customWidth="1"/>
    <col min="9" max="9" width="12.25" customWidth="1"/>
    <col min="12" max="12" width="12" customWidth="1"/>
  </cols>
  <sheetData>
    <row r="1" spans="1:12" ht="24.95" customHeight="1">
      <c r="A1" t="s">
        <v>129</v>
      </c>
    </row>
    <row r="2" spans="1:12" ht="34.5" customHeight="1">
      <c r="A2" s="75" t="s">
        <v>130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24.95" customHeight="1">
      <c r="A3" s="33" t="s">
        <v>2</v>
      </c>
      <c r="L3" s="38" t="s">
        <v>3</v>
      </c>
    </row>
    <row r="4" spans="1:12" ht="29.25" customHeight="1">
      <c r="A4" s="77" t="s">
        <v>50</v>
      </c>
      <c r="B4" s="77"/>
      <c r="C4" s="77"/>
      <c r="D4" s="77"/>
      <c r="E4" s="77"/>
      <c r="F4" s="77"/>
      <c r="G4" s="77" t="s">
        <v>131</v>
      </c>
      <c r="H4" s="77"/>
      <c r="I4" s="77"/>
      <c r="J4" s="77"/>
      <c r="K4" s="77"/>
      <c r="L4" s="77"/>
    </row>
    <row r="5" spans="1:12" s="48" customFormat="1" ht="24.95" customHeight="1">
      <c r="A5" s="78" t="s">
        <v>8</v>
      </c>
      <c r="B5" s="78" t="s">
        <v>132</v>
      </c>
      <c r="C5" s="78" t="s">
        <v>133</v>
      </c>
      <c r="D5" s="78"/>
      <c r="E5" s="78"/>
      <c r="F5" s="78" t="s">
        <v>134</v>
      </c>
      <c r="G5" s="78" t="s">
        <v>8</v>
      </c>
      <c r="H5" s="78" t="s">
        <v>132</v>
      </c>
      <c r="I5" s="78" t="s">
        <v>133</v>
      </c>
      <c r="J5" s="78"/>
      <c r="K5" s="78"/>
      <c r="L5" s="78" t="s">
        <v>134</v>
      </c>
    </row>
    <row r="6" spans="1:12" s="48" customFormat="1" ht="24.95" customHeight="1">
      <c r="A6" s="78"/>
      <c r="B6" s="78"/>
      <c r="C6" s="49" t="s">
        <v>53</v>
      </c>
      <c r="D6" s="49" t="s">
        <v>135</v>
      </c>
      <c r="E6" s="49" t="s">
        <v>136</v>
      </c>
      <c r="F6" s="78"/>
      <c r="G6" s="78"/>
      <c r="H6" s="78"/>
      <c r="I6" s="49" t="s">
        <v>53</v>
      </c>
      <c r="J6" s="49" t="s">
        <v>135</v>
      </c>
      <c r="K6" s="49" t="s">
        <v>136</v>
      </c>
      <c r="L6" s="78"/>
    </row>
    <row r="7" spans="1:12" ht="39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ht="40.5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</row>
    <row r="9" spans="1:12" ht="24.95" customHeight="1">
      <c r="A9" s="46" t="s">
        <v>253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</row>
  </sheetData>
  <mergeCells count="12">
    <mergeCell ref="A8:L8"/>
    <mergeCell ref="A5:A6"/>
    <mergeCell ref="B5:B6"/>
    <mergeCell ref="F5:F6"/>
    <mergeCell ref="G5:G6"/>
    <mergeCell ref="H5:H6"/>
    <mergeCell ref="L5:L6"/>
    <mergeCell ref="A2:L2"/>
    <mergeCell ref="A4:F4"/>
    <mergeCell ref="G4:L4"/>
    <mergeCell ref="C5:E5"/>
    <mergeCell ref="I5:K5"/>
  </mergeCells>
  <phoneticPr fontId="16" type="noConversion"/>
  <printOptions horizontalCentered="1"/>
  <pageMargins left="0.70866141732283505" right="0.70866141732283505" top="0.74803149606299202" bottom="0.74803149606299202" header="0.31496062992126" footer="0.31496062992126"/>
  <pageSetup paperSize="9" scale="7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G7" sqref="G7"/>
    </sheetView>
  </sheetViews>
  <sheetFormatPr defaultColWidth="15.625" defaultRowHeight="24.95" customHeight="1"/>
  <cols>
    <col min="1" max="1" width="12.5" style="46" customWidth="1"/>
    <col min="2" max="2" width="29.25" customWidth="1"/>
    <col min="3" max="3" width="11.25" customWidth="1"/>
    <col min="4" max="4" width="13.875" customWidth="1"/>
    <col min="5" max="5" width="13.75" customWidth="1"/>
  </cols>
  <sheetData>
    <row r="1" spans="1:5" ht="24.95" customHeight="1">
      <c r="A1" t="s">
        <v>137</v>
      </c>
    </row>
    <row r="2" spans="1:5" s="45" customFormat="1" ht="47.25" customHeight="1">
      <c r="A2" s="75" t="s">
        <v>138</v>
      </c>
      <c r="B2" s="75"/>
      <c r="C2" s="75"/>
      <c r="D2" s="75"/>
      <c r="E2" s="75"/>
    </row>
    <row r="3" spans="1:5" ht="24.95" customHeight="1">
      <c r="A3" s="51" t="s">
        <v>267</v>
      </c>
      <c r="E3" s="38" t="s">
        <v>3</v>
      </c>
    </row>
    <row r="4" spans="1:5" ht="24.95" customHeight="1">
      <c r="A4" s="77" t="s">
        <v>49</v>
      </c>
      <c r="B4" s="77"/>
      <c r="C4" s="99" t="s">
        <v>277</v>
      </c>
      <c r="D4" s="77"/>
      <c r="E4" s="77"/>
    </row>
    <row r="5" spans="1:5" s="37" customFormat="1" ht="24.95" customHeight="1">
      <c r="A5" s="34" t="s">
        <v>51</v>
      </c>
      <c r="B5" s="34" t="s">
        <v>52</v>
      </c>
      <c r="C5" s="34" t="s">
        <v>53</v>
      </c>
      <c r="D5" s="34" t="s">
        <v>54</v>
      </c>
      <c r="E5" s="34" t="s">
        <v>55</v>
      </c>
    </row>
    <row r="6" spans="1:5" ht="24.95" customHeight="1">
      <c r="A6" s="47">
        <v>206</v>
      </c>
      <c r="B6" s="35" t="s">
        <v>139</v>
      </c>
      <c r="C6" s="35"/>
      <c r="D6" s="35"/>
      <c r="E6" s="35"/>
    </row>
    <row r="7" spans="1:5" ht="24.95" customHeight="1">
      <c r="A7" s="47">
        <v>20610</v>
      </c>
      <c r="B7" s="35" t="s">
        <v>140</v>
      </c>
      <c r="C7" s="35"/>
      <c r="D7" s="35"/>
      <c r="E7" s="35"/>
    </row>
    <row r="8" spans="1:5" ht="24.95" customHeight="1">
      <c r="A8" s="47">
        <v>2061001</v>
      </c>
      <c r="B8" s="35" t="s">
        <v>141</v>
      </c>
      <c r="C8" s="35"/>
      <c r="D8" s="35"/>
      <c r="E8" s="35"/>
    </row>
    <row r="9" spans="1:5" ht="24.95" customHeight="1">
      <c r="A9" s="47" t="s">
        <v>142</v>
      </c>
      <c r="B9" s="35"/>
      <c r="C9" s="35"/>
      <c r="D9" s="35"/>
      <c r="E9" s="35"/>
    </row>
    <row r="10" spans="1:5" ht="24.95" customHeight="1">
      <c r="A10" s="77" t="s">
        <v>8</v>
      </c>
      <c r="B10" s="77"/>
      <c r="C10" s="35"/>
      <c r="D10" s="35"/>
      <c r="E10" s="35"/>
    </row>
    <row r="12" spans="1:5" ht="24.95" customHeight="1">
      <c r="A12" s="46" t="s">
        <v>253</v>
      </c>
    </row>
  </sheetData>
  <mergeCells count="4">
    <mergeCell ref="A2:E2"/>
    <mergeCell ref="A4:B4"/>
    <mergeCell ref="C4:E4"/>
    <mergeCell ref="A10:B10"/>
  </mergeCells>
  <phoneticPr fontId="1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G16" sqref="G16:H16"/>
    </sheetView>
  </sheetViews>
  <sheetFormatPr defaultColWidth="15.625" defaultRowHeight="24.95" customHeight="1"/>
  <cols>
    <col min="1" max="1" width="9.625" customWidth="1"/>
    <col min="2" max="2" width="12.75" customWidth="1"/>
    <col min="3" max="3" width="12.625" customWidth="1"/>
    <col min="6" max="6" width="12.875" customWidth="1"/>
    <col min="7" max="7" width="10.375" customWidth="1"/>
    <col min="8" max="8" width="12.5" customWidth="1"/>
    <col min="9" max="9" width="12.25" customWidth="1"/>
    <col min="12" max="12" width="12" customWidth="1"/>
  </cols>
  <sheetData>
    <row r="1" spans="1:12" ht="24.95" customHeight="1">
      <c r="A1" t="s">
        <v>254</v>
      </c>
    </row>
    <row r="2" spans="1:12" ht="34.5" customHeight="1">
      <c r="A2" s="75" t="s">
        <v>255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24.95" customHeight="1">
      <c r="A3" s="51" t="s">
        <v>268</v>
      </c>
      <c r="L3" s="52" t="s">
        <v>256</v>
      </c>
    </row>
    <row r="4" spans="1:12" ht="29.25" customHeight="1">
      <c r="A4" s="76" t="s">
        <v>257</v>
      </c>
      <c r="B4" s="76"/>
      <c r="C4" s="76"/>
      <c r="D4" s="76"/>
      <c r="E4" s="76"/>
      <c r="F4" s="76"/>
      <c r="G4" s="76" t="s">
        <v>258</v>
      </c>
      <c r="H4" s="76"/>
      <c r="I4" s="76"/>
      <c r="J4" s="76"/>
      <c r="K4" s="76"/>
      <c r="L4" s="76"/>
    </row>
    <row r="5" spans="1:12" s="48" customFormat="1" ht="24.95" customHeight="1">
      <c r="A5" s="80" t="s">
        <v>259</v>
      </c>
      <c r="B5" s="80" t="s">
        <v>260</v>
      </c>
      <c r="C5" s="80" t="s">
        <v>261</v>
      </c>
      <c r="D5" s="80"/>
      <c r="E5" s="80"/>
      <c r="F5" s="80" t="s">
        <v>262</v>
      </c>
      <c r="G5" s="80" t="s">
        <v>259</v>
      </c>
      <c r="H5" s="80" t="s">
        <v>260</v>
      </c>
      <c r="I5" s="80" t="s">
        <v>261</v>
      </c>
      <c r="J5" s="80"/>
      <c r="K5" s="80"/>
      <c r="L5" s="80" t="s">
        <v>262</v>
      </c>
    </row>
    <row r="6" spans="1:12" s="48" customFormat="1" ht="24.95" customHeight="1">
      <c r="A6" s="80"/>
      <c r="B6" s="80"/>
      <c r="C6" s="53" t="s">
        <v>263</v>
      </c>
      <c r="D6" s="53" t="s">
        <v>264</v>
      </c>
      <c r="E6" s="53" t="s">
        <v>265</v>
      </c>
      <c r="F6" s="80"/>
      <c r="G6" s="80"/>
      <c r="H6" s="80"/>
      <c r="I6" s="53" t="s">
        <v>263</v>
      </c>
      <c r="J6" s="53" t="s">
        <v>264</v>
      </c>
      <c r="K6" s="53" t="s">
        <v>265</v>
      </c>
      <c r="L6" s="80"/>
    </row>
    <row r="7" spans="1:12" ht="39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9" spans="1:12" ht="24.95" customHeight="1">
      <c r="A9" s="55" t="s">
        <v>266</v>
      </c>
    </row>
  </sheetData>
  <mergeCells count="11">
    <mergeCell ref="A2:L2"/>
    <mergeCell ref="A4:F4"/>
    <mergeCell ref="G4:L4"/>
    <mergeCell ref="A5:A6"/>
    <mergeCell ref="B5:B6"/>
    <mergeCell ref="C5:E5"/>
    <mergeCell ref="F5:F6"/>
    <mergeCell ref="G5:G6"/>
    <mergeCell ref="H5:H6"/>
    <mergeCell ref="I5:K5"/>
    <mergeCell ref="L5:L6"/>
  </mergeCells>
  <phoneticPr fontId="1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7"/>
  <sheetViews>
    <sheetView workbookViewId="0">
      <selection activeCell="C44" sqref="C44"/>
    </sheetView>
  </sheetViews>
  <sheetFormatPr defaultColWidth="9" defaultRowHeight="24.95" customHeight="1"/>
  <cols>
    <col min="1" max="1" width="37.5" customWidth="1"/>
    <col min="2" max="2" width="13.75" customWidth="1"/>
    <col min="3" max="3" width="36.125" customWidth="1"/>
    <col min="4" max="4" width="15" customWidth="1"/>
  </cols>
  <sheetData>
    <row r="1" spans="1:4" ht="24.95" customHeight="1">
      <c r="A1" s="55" t="s">
        <v>272</v>
      </c>
    </row>
    <row r="2" spans="1:4" ht="40.5" customHeight="1">
      <c r="A2" s="75" t="s">
        <v>143</v>
      </c>
      <c r="B2" s="75"/>
      <c r="C2" s="75"/>
      <c r="D2" s="75"/>
    </row>
    <row r="3" spans="1:4" ht="24.95" customHeight="1">
      <c r="A3" s="33" t="s">
        <v>2</v>
      </c>
      <c r="D3" s="38" t="s">
        <v>3</v>
      </c>
    </row>
    <row r="4" spans="1:4" ht="24.95" customHeight="1">
      <c r="A4" s="81" t="s">
        <v>144</v>
      </c>
      <c r="B4" s="81"/>
      <c r="C4" s="81" t="s">
        <v>145</v>
      </c>
      <c r="D4" s="81"/>
    </row>
    <row r="5" spans="1:4" ht="24.95" customHeight="1">
      <c r="A5" s="41" t="s">
        <v>146</v>
      </c>
      <c r="B5" s="41" t="s">
        <v>147</v>
      </c>
      <c r="C5" s="41" t="s">
        <v>146</v>
      </c>
      <c r="D5" s="41" t="s">
        <v>147</v>
      </c>
    </row>
    <row r="6" spans="1:4" ht="20.100000000000001" customHeight="1">
      <c r="A6" s="42" t="s">
        <v>148</v>
      </c>
      <c r="B6" s="36">
        <v>209.3</v>
      </c>
      <c r="C6" s="42" t="s">
        <v>149</v>
      </c>
      <c r="D6" s="35">
        <v>172.91</v>
      </c>
    </row>
    <row r="7" spans="1:4" ht="20.100000000000001" customHeight="1">
      <c r="A7" s="42" t="s">
        <v>150</v>
      </c>
      <c r="B7" s="35"/>
      <c r="C7" s="42" t="s">
        <v>151</v>
      </c>
      <c r="D7" s="35"/>
    </row>
    <row r="8" spans="1:4" ht="20.100000000000001" customHeight="1">
      <c r="A8" s="42" t="s">
        <v>152</v>
      </c>
      <c r="B8" s="35"/>
      <c r="C8" s="42" t="s">
        <v>153</v>
      </c>
      <c r="D8" s="35"/>
    </row>
    <row r="9" spans="1:4" ht="20.100000000000001" customHeight="1">
      <c r="A9" s="42" t="s">
        <v>154</v>
      </c>
      <c r="B9" s="35"/>
      <c r="C9" s="42" t="s">
        <v>155</v>
      </c>
      <c r="D9" s="35"/>
    </row>
    <row r="10" spans="1:4" ht="20.100000000000001" customHeight="1">
      <c r="A10" s="42" t="s">
        <v>156</v>
      </c>
      <c r="B10" s="35"/>
      <c r="C10" s="42" t="s">
        <v>157</v>
      </c>
      <c r="D10" s="35"/>
    </row>
    <row r="11" spans="1:4" ht="20.100000000000001" customHeight="1">
      <c r="A11" s="42" t="s">
        <v>158</v>
      </c>
      <c r="B11" s="35"/>
      <c r="C11" s="42" t="s">
        <v>159</v>
      </c>
      <c r="D11" s="35"/>
    </row>
    <row r="12" spans="1:4" ht="20.100000000000001" customHeight="1">
      <c r="A12" s="42" t="s">
        <v>160</v>
      </c>
      <c r="B12" s="35"/>
      <c r="C12" s="42" t="s">
        <v>161</v>
      </c>
      <c r="D12" s="35"/>
    </row>
    <row r="13" spans="1:4" ht="20.100000000000001" customHeight="1">
      <c r="A13" s="42" t="s">
        <v>162</v>
      </c>
      <c r="B13" s="35"/>
      <c r="C13" s="42" t="s">
        <v>163</v>
      </c>
      <c r="D13" s="35">
        <v>13.84</v>
      </c>
    </row>
    <row r="14" spans="1:4" ht="20.100000000000001" customHeight="1">
      <c r="A14" s="42"/>
      <c r="B14" s="35"/>
      <c r="C14" s="42" t="s">
        <v>164</v>
      </c>
      <c r="D14" s="35"/>
    </row>
    <row r="15" spans="1:4" ht="20.100000000000001" customHeight="1">
      <c r="A15" s="42"/>
      <c r="B15" s="35"/>
      <c r="C15" s="42" t="s">
        <v>165</v>
      </c>
      <c r="D15" s="36">
        <v>13.9</v>
      </c>
    </row>
    <row r="16" spans="1:4" ht="20.100000000000001" customHeight="1">
      <c r="A16" s="42"/>
      <c r="B16" s="35"/>
      <c r="C16" s="42" t="s">
        <v>166</v>
      </c>
      <c r="D16" s="35"/>
    </row>
    <row r="17" spans="1:4" ht="20.100000000000001" customHeight="1">
      <c r="A17" s="42"/>
      <c r="B17" s="35"/>
      <c r="C17" s="42" t="s">
        <v>167</v>
      </c>
      <c r="D17" s="35"/>
    </row>
    <row r="18" spans="1:4" ht="20.100000000000001" customHeight="1">
      <c r="A18" s="42"/>
      <c r="B18" s="35"/>
      <c r="C18" s="42" t="s">
        <v>168</v>
      </c>
      <c r="D18" s="35"/>
    </row>
    <row r="19" spans="1:4" ht="20.100000000000001" customHeight="1">
      <c r="A19" s="42"/>
      <c r="B19" s="35"/>
      <c r="C19" s="42" t="s">
        <v>169</v>
      </c>
      <c r="D19" s="35"/>
    </row>
    <row r="20" spans="1:4" ht="20.100000000000001" customHeight="1">
      <c r="A20" s="42"/>
      <c r="B20" s="35"/>
      <c r="C20" s="42" t="s">
        <v>170</v>
      </c>
      <c r="D20" s="35"/>
    </row>
    <row r="21" spans="1:4" ht="20.100000000000001" customHeight="1">
      <c r="A21" s="42"/>
      <c r="B21" s="35"/>
      <c r="C21" s="42" t="s">
        <v>171</v>
      </c>
      <c r="D21" s="35"/>
    </row>
    <row r="22" spans="1:4" ht="20.100000000000001" customHeight="1">
      <c r="A22" s="42"/>
      <c r="B22" s="35"/>
      <c r="C22" s="42" t="s">
        <v>172</v>
      </c>
      <c r="D22" s="35"/>
    </row>
    <row r="23" spans="1:4" ht="20.100000000000001" customHeight="1">
      <c r="A23" s="43"/>
      <c r="B23" s="35"/>
      <c r="C23" s="42" t="s">
        <v>173</v>
      </c>
      <c r="D23" s="35"/>
    </row>
    <row r="24" spans="1:4" ht="20.100000000000001" customHeight="1">
      <c r="A24" s="43"/>
      <c r="B24" s="35"/>
      <c r="C24" s="42" t="s">
        <v>174</v>
      </c>
      <c r="D24" s="35"/>
    </row>
    <row r="25" spans="1:4" ht="20.100000000000001" customHeight="1">
      <c r="A25" s="43"/>
      <c r="B25" s="35"/>
      <c r="C25" s="42" t="s">
        <v>175</v>
      </c>
      <c r="D25" s="35">
        <v>8.65</v>
      </c>
    </row>
    <row r="26" spans="1:4" ht="20.100000000000001" customHeight="1">
      <c r="A26" s="43"/>
      <c r="B26" s="35"/>
      <c r="C26" s="42" t="s">
        <v>176</v>
      </c>
      <c r="D26" s="35"/>
    </row>
    <row r="27" spans="1:4" ht="20.100000000000001" customHeight="1">
      <c r="A27" s="43"/>
      <c r="B27" s="35"/>
      <c r="C27" s="42" t="s">
        <v>177</v>
      </c>
      <c r="D27" s="35"/>
    </row>
    <row r="28" spans="1:4" ht="20.100000000000001" customHeight="1">
      <c r="A28" s="43"/>
      <c r="B28" s="35"/>
      <c r="C28" s="42" t="s">
        <v>178</v>
      </c>
      <c r="D28" s="35"/>
    </row>
    <row r="29" spans="1:4" ht="20.100000000000001" customHeight="1">
      <c r="A29" s="43"/>
      <c r="B29" s="35"/>
      <c r="C29" s="42" t="s">
        <v>179</v>
      </c>
      <c r="D29" s="35"/>
    </row>
    <row r="30" spans="1:4" ht="20.100000000000001" customHeight="1">
      <c r="A30" s="43"/>
      <c r="B30" s="35"/>
      <c r="C30" s="42" t="s">
        <v>180</v>
      </c>
      <c r="D30" s="35"/>
    </row>
    <row r="31" spans="1:4" ht="20.100000000000001" customHeight="1">
      <c r="A31" s="43"/>
      <c r="B31" s="35"/>
      <c r="C31" s="42" t="s">
        <v>181</v>
      </c>
      <c r="D31" s="35"/>
    </row>
    <row r="32" spans="1:4" ht="20.100000000000001" customHeight="1">
      <c r="A32" s="71"/>
      <c r="B32" s="54"/>
      <c r="C32" s="42" t="s">
        <v>182</v>
      </c>
      <c r="D32" s="35"/>
    </row>
    <row r="33" spans="1:4" ht="20.100000000000001" customHeight="1">
      <c r="A33" s="72" t="s">
        <v>183</v>
      </c>
      <c r="B33" s="58">
        <v>209.3</v>
      </c>
      <c r="C33" s="41" t="s">
        <v>184</v>
      </c>
      <c r="D33" s="36">
        <f>D6+D13+D15+D25</f>
        <v>209.3</v>
      </c>
    </row>
    <row r="34" spans="1:4" ht="20.100000000000001" customHeight="1">
      <c r="A34" s="61" t="s">
        <v>185</v>
      </c>
      <c r="B34" s="54"/>
      <c r="C34" s="42" t="s">
        <v>186</v>
      </c>
      <c r="D34" s="35"/>
    </row>
    <row r="35" spans="1:4" ht="20.100000000000001" customHeight="1">
      <c r="A35" s="61" t="s">
        <v>187</v>
      </c>
      <c r="B35" s="54"/>
      <c r="C35" s="42" t="s">
        <v>188</v>
      </c>
      <c r="D35" s="35"/>
    </row>
    <row r="36" spans="1:4" ht="20.100000000000001" customHeight="1">
      <c r="A36" s="61" t="s">
        <v>189</v>
      </c>
      <c r="B36" s="54"/>
      <c r="C36" s="42" t="s">
        <v>190</v>
      </c>
      <c r="D36" s="35"/>
    </row>
    <row r="37" spans="1:4" ht="20.100000000000001" customHeight="1">
      <c r="A37" s="61" t="s">
        <v>191</v>
      </c>
      <c r="B37" s="54"/>
      <c r="C37" s="42" t="s">
        <v>192</v>
      </c>
      <c r="D37" s="35"/>
    </row>
    <row r="38" spans="1:4" ht="20.100000000000001" customHeight="1">
      <c r="A38" s="61" t="s">
        <v>193</v>
      </c>
      <c r="B38" s="54"/>
      <c r="C38" s="42" t="s">
        <v>194</v>
      </c>
      <c r="D38" s="35"/>
    </row>
    <row r="39" spans="1:4" ht="20.100000000000001" customHeight="1">
      <c r="A39" s="61" t="s">
        <v>195</v>
      </c>
      <c r="B39" s="54"/>
      <c r="C39" s="42" t="s">
        <v>196</v>
      </c>
      <c r="D39" s="35"/>
    </row>
    <row r="40" spans="1:4" ht="20.100000000000001" customHeight="1">
      <c r="A40" s="61" t="s">
        <v>197</v>
      </c>
      <c r="B40" s="54"/>
      <c r="C40" s="42" t="s">
        <v>198</v>
      </c>
      <c r="D40" s="35"/>
    </row>
    <row r="41" spans="1:4" ht="20.100000000000001" customHeight="1">
      <c r="A41" s="61" t="s">
        <v>199</v>
      </c>
      <c r="B41" s="54"/>
      <c r="C41" s="42" t="s">
        <v>200</v>
      </c>
      <c r="D41" s="35"/>
    </row>
    <row r="42" spans="1:4" ht="20.100000000000001" customHeight="1">
      <c r="A42" s="61"/>
      <c r="B42" s="54"/>
      <c r="C42" s="42" t="s">
        <v>201</v>
      </c>
      <c r="D42" s="35"/>
    </row>
    <row r="43" spans="1:4" ht="20.100000000000001" customHeight="1">
      <c r="A43" s="44"/>
      <c r="B43" s="35"/>
      <c r="C43" s="42" t="s">
        <v>202</v>
      </c>
      <c r="D43" s="35"/>
    </row>
    <row r="44" spans="1:4" ht="20.100000000000001" customHeight="1">
      <c r="A44" s="44"/>
      <c r="B44" s="35"/>
      <c r="C44" s="42" t="s">
        <v>203</v>
      </c>
      <c r="D44" s="35"/>
    </row>
    <row r="45" spans="1:4" ht="20.100000000000001" customHeight="1">
      <c r="A45" s="43"/>
      <c r="B45" s="35"/>
      <c r="C45" s="42" t="s">
        <v>204</v>
      </c>
      <c r="D45" s="35"/>
    </row>
    <row r="46" spans="1:4" ht="20.100000000000001" customHeight="1">
      <c r="A46" s="43"/>
      <c r="B46" s="35"/>
      <c r="C46" s="42" t="s">
        <v>205</v>
      </c>
      <c r="D46" s="35"/>
    </row>
    <row r="47" spans="1:4" ht="20.100000000000001" customHeight="1">
      <c r="A47" s="41" t="s">
        <v>206</v>
      </c>
      <c r="B47" s="36">
        <v>209.3</v>
      </c>
      <c r="C47" s="41" t="s">
        <v>207</v>
      </c>
      <c r="D47" s="36">
        <v>209.3</v>
      </c>
    </row>
  </sheetData>
  <mergeCells count="3">
    <mergeCell ref="A2:D2"/>
    <mergeCell ref="A4:B4"/>
    <mergeCell ref="C4:D4"/>
  </mergeCells>
  <phoneticPr fontId="16" type="noConversion"/>
  <printOptions horizontalCentered="1"/>
  <pageMargins left="3.9370078740157501E-2" right="3.9370078740157501E-2" top="0.39370078740157499" bottom="0.196850393700787" header="0.31496062992126" footer="0.31496062992126"/>
  <pageSetup paperSize="9" scale="7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I7" sqref="I7"/>
    </sheetView>
  </sheetViews>
  <sheetFormatPr defaultColWidth="15.625" defaultRowHeight="24.95" customHeight="1"/>
  <cols>
    <col min="1" max="5" width="14.375" customWidth="1"/>
    <col min="6" max="6" width="15.625" customWidth="1"/>
    <col min="7" max="7" width="15.5" customWidth="1"/>
    <col min="8" max="8" width="16.75" customWidth="1"/>
    <col min="9" max="9" width="17.375" customWidth="1"/>
    <col min="10" max="10" width="14.375" customWidth="1"/>
    <col min="11" max="11" width="20" customWidth="1"/>
    <col min="12" max="12" width="14.375" customWidth="1"/>
  </cols>
  <sheetData>
    <row r="1" spans="1:12" ht="24.95" customHeight="1">
      <c r="A1" s="55" t="s">
        <v>273</v>
      </c>
    </row>
    <row r="2" spans="1:12" ht="35.25" customHeight="1">
      <c r="A2" s="75" t="s">
        <v>208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24.95" customHeight="1">
      <c r="A3" s="33"/>
      <c r="L3" s="40" t="s">
        <v>3</v>
      </c>
    </row>
    <row r="4" spans="1:12" s="13" customFormat="1" ht="17.25" customHeight="1">
      <c r="A4" s="82" t="s">
        <v>209</v>
      </c>
      <c r="B4" s="85" t="s">
        <v>210</v>
      </c>
      <c r="C4" s="85" t="s">
        <v>211</v>
      </c>
      <c r="D4" s="85" t="s">
        <v>212</v>
      </c>
      <c r="E4" s="85" t="s">
        <v>213</v>
      </c>
      <c r="F4" s="85" t="s">
        <v>214</v>
      </c>
      <c r="G4" s="85" t="s">
        <v>215</v>
      </c>
      <c r="H4" s="85" t="s">
        <v>216</v>
      </c>
      <c r="I4" s="85" t="s">
        <v>217</v>
      </c>
      <c r="J4" s="85" t="s">
        <v>218</v>
      </c>
      <c r="K4" s="85" t="s">
        <v>219</v>
      </c>
      <c r="L4" s="85" t="s">
        <v>220</v>
      </c>
    </row>
    <row r="5" spans="1:12" s="13" customFormat="1" ht="17.25" customHeight="1">
      <c r="A5" s="83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2" s="13" customFormat="1" ht="17.25" customHeight="1">
      <c r="A6" s="84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2" ht="57" customHeight="1">
      <c r="A7" s="39" t="s">
        <v>221</v>
      </c>
      <c r="B7" s="36">
        <v>209.3</v>
      </c>
      <c r="C7" s="35"/>
      <c r="D7" s="35"/>
      <c r="E7" s="36">
        <v>209.3</v>
      </c>
      <c r="F7" s="36">
        <v>209.3</v>
      </c>
      <c r="G7" s="35"/>
      <c r="H7" s="35"/>
      <c r="I7" s="35"/>
      <c r="J7" s="35"/>
      <c r="K7" s="35"/>
      <c r="L7" s="35"/>
    </row>
  </sheetData>
  <mergeCells count="13">
    <mergeCell ref="A2:L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honeticPr fontId="16" type="noConversion"/>
  <printOptions horizontalCentered="1"/>
  <pageMargins left="3.9370078740157501E-2" right="3.9370078740157501E-2" top="1" bottom="0.74803149606299202" header="0.31496062992126" footer="0.31496062992126"/>
  <pageSetup paperSize="9" scale="6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selection activeCell="G32" sqref="G32"/>
    </sheetView>
  </sheetViews>
  <sheetFormatPr defaultColWidth="15.625" defaultRowHeight="24.95" customHeight="1"/>
  <cols>
    <col min="1" max="1" width="11.375" customWidth="1"/>
    <col min="2" max="2" width="18" customWidth="1"/>
    <col min="3" max="3" width="10" customWidth="1"/>
    <col min="4" max="4" width="9.25" customWidth="1"/>
    <col min="5" max="5" width="10.625" customWidth="1"/>
    <col min="6" max="6" width="11.25" customWidth="1"/>
    <col min="7" max="7" width="8.5" customWidth="1"/>
    <col min="8" max="9" width="8.875" customWidth="1"/>
  </cols>
  <sheetData>
    <row r="1" spans="1:9" ht="24.95" customHeight="1">
      <c r="A1" s="55" t="s">
        <v>274</v>
      </c>
    </row>
    <row r="2" spans="1:9" ht="31.5" customHeight="1">
      <c r="A2" s="75" t="s">
        <v>222</v>
      </c>
      <c r="B2" s="75"/>
      <c r="C2" s="75"/>
      <c r="D2" s="75"/>
      <c r="E2" s="75"/>
      <c r="F2" s="75"/>
      <c r="G2" s="75"/>
      <c r="H2" s="75"/>
      <c r="I2" s="75"/>
    </row>
    <row r="3" spans="1:9" ht="24.95" customHeight="1">
      <c r="A3" s="33" t="s">
        <v>2</v>
      </c>
      <c r="I3" s="38" t="s">
        <v>3</v>
      </c>
    </row>
    <row r="4" spans="1:9" s="31" customFormat="1" ht="24.95" customHeight="1">
      <c r="A4" s="87" t="s">
        <v>49</v>
      </c>
      <c r="B4" s="87"/>
      <c r="C4" s="86" t="s">
        <v>8</v>
      </c>
      <c r="D4" s="86" t="s">
        <v>54</v>
      </c>
      <c r="E4" s="86"/>
      <c r="F4" s="86"/>
      <c r="G4" s="86" t="s">
        <v>55</v>
      </c>
      <c r="H4" s="86"/>
      <c r="I4" s="86"/>
    </row>
    <row r="5" spans="1:9" s="31" customFormat="1" ht="36.75" customHeight="1">
      <c r="A5" s="73" t="s">
        <v>51</v>
      </c>
      <c r="B5" s="73" t="s">
        <v>52</v>
      </c>
      <c r="C5" s="86"/>
      <c r="D5" s="74" t="s">
        <v>53</v>
      </c>
      <c r="E5" s="56" t="s">
        <v>92</v>
      </c>
      <c r="F5" s="56" t="s">
        <v>93</v>
      </c>
      <c r="G5" s="74" t="s">
        <v>53</v>
      </c>
      <c r="H5" s="74" t="s">
        <v>223</v>
      </c>
      <c r="I5" s="74" t="s">
        <v>224</v>
      </c>
    </row>
    <row r="6" spans="1:9" ht="24.95" customHeight="1">
      <c r="A6" s="62" t="s">
        <v>56</v>
      </c>
      <c r="B6" s="63" t="s">
        <v>57</v>
      </c>
      <c r="C6" s="54">
        <f>D6+G6</f>
        <v>172.91</v>
      </c>
      <c r="D6" s="54">
        <f>E6+F6</f>
        <v>81.16</v>
      </c>
      <c r="E6" s="54">
        <v>76.28</v>
      </c>
      <c r="F6" s="54">
        <v>4.88</v>
      </c>
      <c r="G6" s="54">
        <v>91.75</v>
      </c>
      <c r="H6" s="54">
        <v>91.75</v>
      </c>
      <c r="I6" s="54"/>
    </row>
    <row r="7" spans="1:9" ht="24.95" customHeight="1">
      <c r="A7" s="62" t="s">
        <v>58</v>
      </c>
      <c r="B7" s="63" t="s">
        <v>59</v>
      </c>
      <c r="C7" s="54">
        <f>D7+G7</f>
        <v>172.91</v>
      </c>
      <c r="D7" s="54">
        <f>E7+F7</f>
        <v>81.16</v>
      </c>
      <c r="E7" s="54">
        <v>76.28</v>
      </c>
      <c r="F7" s="54">
        <v>4.88</v>
      </c>
      <c r="G7" s="54">
        <v>91.75</v>
      </c>
      <c r="H7" s="54">
        <v>91.75</v>
      </c>
      <c r="I7" s="54"/>
    </row>
    <row r="8" spans="1:9" ht="24.95" customHeight="1">
      <c r="A8" s="62" t="s">
        <v>60</v>
      </c>
      <c r="B8" s="63" t="s">
        <v>61</v>
      </c>
      <c r="C8" s="54">
        <f>D8+G8</f>
        <v>91.75</v>
      </c>
      <c r="D8" s="54"/>
      <c r="E8" s="54"/>
      <c r="F8" s="54"/>
      <c r="G8" s="54">
        <v>91.75</v>
      </c>
      <c r="H8" s="54">
        <v>91.75</v>
      </c>
      <c r="I8" s="54"/>
    </row>
    <row r="9" spans="1:9" ht="24.95" customHeight="1">
      <c r="A9" s="62" t="s">
        <v>62</v>
      </c>
      <c r="B9" s="63" t="s">
        <v>63</v>
      </c>
      <c r="C9" s="54">
        <f>D9+G9</f>
        <v>81.16</v>
      </c>
      <c r="D9" s="54">
        <f>E9+F9</f>
        <v>81.16</v>
      </c>
      <c r="E9" s="54">
        <v>76.28</v>
      </c>
      <c r="F9" s="54">
        <v>4.88</v>
      </c>
      <c r="G9" s="54"/>
      <c r="H9" s="54"/>
      <c r="I9" s="54"/>
    </row>
    <row r="10" spans="1:9" ht="24.95" customHeight="1">
      <c r="A10" s="62" t="s">
        <v>64</v>
      </c>
      <c r="B10" s="63" t="s">
        <v>65</v>
      </c>
      <c r="C10" s="54">
        <v>13.84</v>
      </c>
      <c r="D10" s="54">
        <v>13.84</v>
      </c>
      <c r="E10" s="54">
        <v>13.84</v>
      </c>
      <c r="F10" s="54"/>
      <c r="G10" s="54"/>
      <c r="H10" s="54"/>
      <c r="I10" s="54"/>
    </row>
    <row r="11" spans="1:9" ht="24.95" customHeight="1">
      <c r="A11" s="62" t="s">
        <v>66</v>
      </c>
      <c r="B11" s="63" t="s">
        <v>67</v>
      </c>
      <c r="C11" s="54">
        <f t="shared" ref="C11:C21" si="0">D11+G11</f>
        <v>10.62</v>
      </c>
      <c r="D11" s="54">
        <v>10.62</v>
      </c>
      <c r="E11" s="54">
        <v>10.62</v>
      </c>
      <c r="F11" s="54"/>
      <c r="G11" s="54"/>
      <c r="H11" s="54"/>
      <c r="I11" s="54"/>
    </row>
    <row r="12" spans="1:9" ht="24.95" customHeight="1">
      <c r="A12" s="62" t="s">
        <v>68</v>
      </c>
      <c r="B12" s="63" t="s">
        <v>69</v>
      </c>
      <c r="C12" s="54">
        <f t="shared" si="0"/>
        <v>10.62</v>
      </c>
      <c r="D12" s="54">
        <v>10.62</v>
      </c>
      <c r="E12" s="54">
        <v>10.62</v>
      </c>
      <c r="F12" s="54"/>
      <c r="G12" s="54"/>
      <c r="H12" s="54"/>
      <c r="I12" s="54"/>
    </row>
    <row r="13" spans="1:9" ht="24.95" customHeight="1">
      <c r="A13" s="62" t="s">
        <v>70</v>
      </c>
      <c r="B13" s="63" t="s">
        <v>71</v>
      </c>
      <c r="C13" s="54">
        <f t="shared" si="0"/>
        <v>3.23</v>
      </c>
      <c r="D13" s="54">
        <v>3.23</v>
      </c>
      <c r="E13" s="54">
        <v>3.23</v>
      </c>
      <c r="F13" s="54"/>
      <c r="G13" s="54"/>
      <c r="H13" s="54"/>
      <c r="I13" s="54"/>
    </row>
    <row r="14" spans="1:9" ht="24.95" customHeight="1">
      <c r="A14" s="65" t="s">
        <v>72</v>
      </c>
      <c r="B14" s="63" t="s">
        <v>73</v>
      </c>
      <c r="C14" s="54">
        <f t="shared" si="0"/>
        <v>3.23</v>
      </c>
      <c r="D14" s="54">
        <v>3.23</v>
      </c>
      <c r="E14" s="54">
        <v>3.23</v>
      </c>
      <c r="F14" s="54"/>
      <c r="G14" s="54"/>
      <c r="H14" s="54"/>
      <c r="I14" s="54"/>
    </row>
    <row r="15" spans="1:9" ht="24.95" customHeight="1">
      <c r="A15" s="62" t="s">
        <v>74</v>
      </c>
      <c r="B15" s="63" t="s">
        <v>75</v>
      </c>
      <c r="C15" s="58">
        <f t="shared" si="0"/>
        <v>13.9</v>
      </c>
      <c r="D15" s="58">
        <v>13.9</v>
      </c>
      <c r="E15" s="58">
        <v>13.9</v>
      </c>
      <c r="F15" s="54"/>
      <c r="G15" s="54"/>
      <c r="H15" s="54"/>
      <c r="I15" s="54"/>
    </row>
    <row r="16" spans="1:9" ht="24.95" customHeight="1">
      <c r="A16" s="62" t="s">
        <v>76</v>
      </c>
      <c r="B16" s="63" t="s">
        <v>77</v>
      </c>
      <c r="C16" s="58">
        <f t="shared" si="0"/>
        <v>13.899999999999999</v>
      </c>
      <c r="D16" s="58">
        <f>D17+D18</f>
        <v>13.899999999999999</v>
      </c>
      <c r="E16" s="58">
        <f>E17+E18</f>
        <v>13.899999999999999</v>
      </c>
      <c r="F16" s="54"/>
      <c r="G16" s="54"/>
      <c r="H16" s="54"/>
      <c r="I16" s="54"/>
    </row>
    <row r="17" spans="1:9" ht="24.95" customHeight="1">
      <c r="A17" s="62" t="s">
        <v>78</v>
      </c>
      <c r="B17" s="63" t="s">
        <v>79</v>
      </c>
      <c r="C17" s="54">
        <f t="shared" si="0"/>
        <v>5.64</v>
      </c>
      <c r="D17" s="54">
        <v>5.64</v>
      </c>
      <c r="E17" s="54">
        <v>5.64</v>
      </c>
      <c r="F17" s="54"/>
      <c r="G17" s="54"/>
      <c r="H17" s="54"/>
      <c r="I17" s="54"/>
    </row>
    <row r="18" spans="1:9" ht="24.95" customHeight="1">
      <c r="A18" s="62" t="s">
        <v>80</v>
      </c>
      <c r="B18" s="63" t="s">
        <v>81</v>
      </c>
      <c r="C18" s="54">
        <f t="shared" si="0"/>
        <v>8.26</v>
      </c>
      <c r="D18" s="54">
        <v>8.26</v>
      </c>
      <c r="E18" s="54">
        <v>8.26</v>
      </c>
      <c r="F18" s="54"/>
      <c r="G18" s="54"/>
      <c r="H18" s="54"/>
      <c r="I18" s="54"/>
    </row>
    <row r="19" spans="1:9" ht="24.95" customHeight="1">
      <c r="A19" s="62" t="s">
        <v>82</v>
      </c>
      <c r="B19" s="63" t="s">
        <v>83</v>
      </c>
      <c r="C19" s="54">
        <f t="shared" si="0"/>
        <v>8.65</v>
      </c>
      <c r="D19" s="54">
        <v>8.65</v>
      </c>
      <c r="E19" s="54">
        <v>8.65</v>
      </c>
      <c r="F19" s="54"/>
      <c r="G19" s="54"/>
      <c r="H19" s="54"/>
      <c r="I19" s="54"/>
    </row>
    <row r="20" spans="1:9" ht="24.95" customHeight="1">
      <c r="A20" s="62" t="s">
        <v>84</v>
      </c>
      <c r="B20" s="63" t="s">
        <v>85</v>
      </c>
      <c r="C20" s="54">
        <f t="shared" si="0"/>
        <v>8.65</v>
      </c>
      <c r="D20" s="54">
        <v>8.65</v>
      </c>
      <c r="E20" s="54">
        <v>8.65</v>
      </c>
      <c r="F20" s="54"/>
      <c r="G20" s="54"/>
      <c r="H20" s="54"/>
      <c r="I20" s="54"/>
    </row>
    <row r="21" spans="1:9" ht="24.95" customHeight="1">
      <c r="A21" s="62" t="s">
        <v>86</v>
      </c>
      <c r="B21" s="63" t="s">
        <v>87</v>
      </c>
      <c r="C21" s="54">
        <f t="shared" si="0"/>
        <v>8.65</v>
      </c>
      <c r="D21" s="54">
        <v>8.65</v>
      </c>
      <c r="E21" s="54">
        <v>8.65</v>
      </c>
      <c r="F21" s="54"/>
      <c r="G21" s="54"/>
      <c r="H21" s="54"/>
      <c r="I21" s="54"/>
    </row>
    <row r="22" spans="1:9" ht="24.95" customHeight="1">
      <c r="A22" s="76" t="s">
        <v>8</v>
      </c>
      <c r="B22" s="76"/>
      <c r="C22" s="58">
        <f>E22+F22+H22</f>
        <v>209.3</v>
      </c>
      <c r="D22" s="54">
        <f>E22+F22</f>
        <v>117.55</v>
      </c>
      <c r="E22" s="54">
        <v>112.67</v>
      </c>
      <c r="F22" s="54">
        <v>4.88</v>
      </c>
      <c r="G22" s="54"/>
      <c r="H22" s="54">
        <v>91.75</v>
      </c>
      <c r="I22" s="54"/>
    </row>
  </sheetData>
  <mergeCells count="6">
    <mergeCell ref="A22:B22"/>
    <mergeCell ref="C4:C5"/>
    <mergeCell ref="A2:I2"/>
    <mergeCell ref="A4:B4"/>
    <mergeCell ref="D4:F4"/>
    <mergeCell ref="G4:I4"/>
  </mergeCells>
  <phoneticPr fontId="16" type="noConversion"/>
  <printOptions horizontalCentered="1"/>
  <pageMargins left="3.9370078740157501E-2" right="3.9370078740157501E-2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</vt:i4>
      </vt:variant>
    </vt:vector>
  </HeadingPairs>
  <TitlesOfParts>
    <vt:vector size="12" baseType="lpstr">
      <vt:lpstr>财政拨款收支总表</vt:lpstr>
      <vt:lpstr>一般公共预算支出表</vt:lpstr>
      <vt:lpstr>一般公共预算基本支出表</vt:lpstr>
      <vt:lpstr>一般公共预算“三公”经费支出表</vt:lpstr>
      <vt:lpstr>政府性基金预算支出表</vt:lpstr>
      <vt:lpstr>政府性基金预算“三公”经费支出表</vt:lpstr>
      <vt:lpstr>部门收支总表</vt:lpstr>
      <vt:lpstr>部门收入总表</vt:lpstr>
      <vt:lpstr>部门支出总表</vt:lpstr>
      <vt:lpstr>项目支出绩效信息表</vt:lpstr>
      <vt:lpstr> 省级财力安排的专项转移支付预算表</vt:lpstr>
      <vt:lpstr>部门收支总表!Print_Area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lyx</dc:creator>
  <cp:lastModifiedBy>林保洁</cp:lastModifiedBy>
  <cp:lastPrinted>2018-02-05T07:46:00Z</cp:lastPrinted>
  <dcterms:created xsi:type="dcterms:W3CDTF">2017-01-10T03:02:00Z</dcterms:created>
  <dcterms:modified xsi:type="dcterms:W3CDTF">2020-02-07T03:32:11Z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