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05" tabRatio="867" activeTab="1"/>
  </bookViews>
  <sheets>
    <sheet name="三亚市建档立卡人口统计表" sheetId="1" r:id="rId1"/>
    <sheet name="2019年中央及省级财政专项扶贫资金（发展资金）分配表" sheetId="2" r:id="rId2"/>
  </sheets>
  <calcPr calcId="144525"/>
</workbook>
</file>

<file path=xl/sharedStrings.xml><?xml version="1.0" encoding="utf-8"?>
<sst xmlns="http://schemas.openxmlformats.org/spreadsheetml/2006/main" count="26">
  <si>
    <t>三亚市建档立卡农村贫困人口统计表（截止12月25日）</t>
  </si>
  <si>
    <t>区</t>
  </si>
  <si>
    <t>建档立卡农村
贫困人口总数</t>
  </si>
  <si>
    <t>已脱贫人口</t>
  </si>
  <si>
    <t>未脱贫人口</t>
  </si>
  <si>
    <t>安排扶贫资金测算（万元）</t>
  </si>
  <si>
    <t>计划分配（万元）</t>
  </si>
  <si>
    <t>户</t>
  </si>
  <si>
    <t>人</t>
  </si>
  <si>
    <t>合计</t>
  </si>
  <si>
    <t>中央资金</t>
  </si>
  <si>
    <t>省级资金</t>
  </si>
  <si>
    <t>吉阳区</t>
  </si>
  <si>
    <t>天涯区</t>
  </si>
  <si>
    <t>崖州区</t>
  </si>
  <si>
    <t>育才生态区</t>
  </si>
  <si>
    <t>海棠区</t>
  </si>
  <si>
    <t>三亚市</t>
  </si>
  <si>
    <t xml:space="preserve">附件1：                                                          </t>
  </si>
  <si>
    <t>2019年中央及省级财政专项扶贫资金（第二批）分配表</t>
  </si>
  <si>
    <t>单位：万元</t>
  </si>
  <si>
    <t>序号</t>
  </si>
  <si>
    <t>单位</t>
  </si>
  <si>
    <t>金额</t>
  </si>
  <si>
    <t>备注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</si>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</sst>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sz val="20"/>
      <color indexed="8"/>
      <name val="方正小标宋简体"/>
      <charset val="134"/>
    </font>
    <font>
      <sz val="12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6"/>
      <color indexed="8"/>
      <name val="方正小标宋简体"/>
      <charset val="134"/>
    </font>
    <font>
      <sz val="16"/>
      <color indexed="8"/>
      <name val="宋体"/>
      <charset val="134"/>
    </font>
    <font>
      <sz val="16"/>
      <name val="Arial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8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0"/>
  <sheetViews>
    <sheetView topLeftCell="A5" workbookViewId="0">
      <selection activeCell="F5" sqref="F5"/>
    </sheetView>
  </sheetViews>
  <sheetFormatPr defaultColWidth="9" defaultRowHeight="13.5"/>
  <cols>
    <col min="1" max="1" width="20.875" customWidth="1"/>
    <col min="2" max="7" width="11.75" customWidth="1"/>
    <col min="8" max="8" width="11.875" customWidth="1"/>
    <col min="9" max="9" width="8.375" customWidth="1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8.95" customHeight="1" spans="1:11">
      <c r="A2" s="12" t="s">
        <v>1</v>
      </c>
      <c r="B2" s="13" t="s">
        <v>2</v>
      </c>
      <c r="C2" s="13"/>
      <c r="D2" s="14" t="s">
        <v>3</v>
      </c>
      <c r="E2" s="14"/>
      <c r="F2" s="14" t="s">
        <v>4</v>
      </c>
      <c r="G2" s="14"/>
      <c r="H2" s="15" t="s">
        <v>5</v>
      </c>
      <c r="I2" s="13" t="s">
        <v>6</v>
      </c>
      <c r="J2" s="13"/>
      <c r="K2" s="13"/>
    </row>
    <row r="3" ht="47" customHeight="1" spans="1:11">
      <c r="A3" s="12"/>
      <c r="B3" s="12" t="s">
        <v>7</v>
      </c>
      <c r="C3" s="12" t="s">
        <v>8</v>
      </c>
      <c r="D3" s="12" t="s">
        <v>7</v>
      </c>
      <c r="E3" s="12" t="s">
        <v>8</v>
      </c>
      <c r="F3" s="12" t="s">
        <v>7</v>
      </c>
      <c r="G3" s="12" t="s">
        <v>8</v>
      </c>
      <c r="H3" s="15"/>
      <c r="I3" s="13" t="s">
        <v>9</v>
      </c>
      <c r="J3" s="13" t="s">
        <v>10</v>
      </c>
      <c r="K3" s="13" t="s">
        <v>11</v>
      </c>
    </row>
    <row r="4" ht="33" customHeight="1" spans="1:11">
      <c r="A4" s="12" t="s">
        <v>9</v>
      </c>
      <c r="B4" s="12">
        <f>SUM(B5:B9)</f>
        <v>2257</v>
      </c>
      <c r="C4" s="12">
        <f>SUM(C5:C9)</f>
        <v>10005</v>
      </c>
      <c r="D4" s="12">
        <f t="shared" ref="C4:K4" si="0">SUM(D5:D9)</f>
        <v>2188</v>
      </c>
      <c r="E4" s="12">
        <f t="shared" si="0"/>
        <v>9776</v>
      </c>
      <c r="F4" s="12">
        <f t="shared" si="0"/>
        <v>69</v>
      </c>
      <c r="G4" s="12">
        <f t="shared" si="0"/>
        <v>229</v>
      </c>
      <c r="H4" s="12">
        <f t="shared" si="0"/>
        <v>1793.16</v>
      </c>
      <c r="I4" s="12">
        <f t="shared" si="0"/>
        <v>1814</v>
      </c>
      <c r="J4" s="12">
        <f t="shared" si="0"/>
        <v>635</v>
      </c>
      <c r="K4" s="12">
        <f t="shared" si="0"/>
        <v>1179</v>
      </c>
    </row>
    <row r="5" ht="36" customHeight="1" spans="1:11">
      <c r="A5" s="16" t="s">
        <v>12</v>
      </c>
      <c r="B5" s="17">
        <v>85</v>
      </c>
      <c r="C5" s="17">
        <v>345</v>
      </c>
      <c r="D5" s="16">
        <f t="shared" ref="D5:D10" si="1">B5-F5</f>
        <v>85</v>
      </c>
      <c r="E5" s="16">
        <f t="shared" ref="E5:E10" si="2">C5-G5</f>
        <v>345</v>
      </c>
      <c r="F5" s="16">
        <v>0</v>
      </c>
      <c r="G5" s="16">
        <v>0</v>
      </c>
      <c r="H5" s="18">
        <f t="shared" ref="H5:H10" si="3">E5*0.16+G5*1</f>
        <v>55.2</v>
      </c>
      <c r="I5" s="19">
        <v>56</v>
      </c>
      <c r="J5" s="19">
        <v>22</v>
      </c>
      <c r="K5" s="19">
        <v>34</v>
      </c>
    </row>
    <row r="6" ht="36" customHeight="1" spans="1:11">
      <c r="A6" s="16" t="s">
        <v>13</v>
      </c>
      <c r="B6" s="17">
        <v>607</v>
      </c>
      <c r="C6" s="17">
        <v>2733</v>
      </c>
      <c r="D6" s="16">
        <f t="shared" si="1"/>
        <v>601</v>
      </c>
      <c r="E6" s="16">
        <f t="shared" si="2"/>
        <v>2714</v>
      </c>
      <c r="F6" s="16">
        <v>6</v>
      </c>
      <c r="G6" s="16">
        <v>19</v>
      </c>
      <c r="H6" s="18">
        <f t="shared" si="3"/>
        <v>453.24</v>
      </c>
      <c r="I6" s="19">
        <v>460</v>
      </c>
      <c r="J6" s="19">
        <v>173</v>
      </c>
      <c r="K6" s="19">
        <v>287</v>
      </c>
    </row>
    <row r="7" ht="36" customHeight="1" spans="1:11">
      <c r="A7" s="16" t="s">
        <v>14</v>
      </c>
      <c r="B7" s="17">
        <v>537</v>
      </c>
      <c r="C7" s="17">
        <v>2328</v>
      </c>
      <c r="D7" s="16">
        <f t="shared" si="1"/>
        <v>486</v>
      </c>
      <c r="E7" s="16">
        <f t="shared" si="2"/>
        <v>2161</v>
      </c>
      <c r="F7" s="16">
        <v>51</v>
      </c>
      <c r="G7" s="16">
        <v>167</v>
      </c>
      <c r="H7" s="18">
        <f t="shared" si="3"/>
        <v>512.76</v>
      </c>
      <c r="I7" s="19">
        <v>518</v>
      </c>
      <c r="J7" s="19">
        <v>148</v>
      </c>
      <c r="K7" s="19">
        <v>370</v>
      </c>
    </row>
    <row r="8" ht="36" customHeight="1" spans="1:11">
      <c r="A8" s="16" t="s">
        <v>15</v>
      </c>
      <c r="B8" s="17">
        <v>1028</v>
      </c>
      <c r="C8" s="17">
        <v>4599</v>
      </c>
      <c r="D8" s="16">
        <f t="shared" si="1"/>
        <v>1016</v>
      </c>
      <c r="E8" s="16">
        <f t="shared" si="2"/>
        <v>4556</v>
      </c>
      <c r="F8" s="16">
        <v>12</v>
      </c>
      <c r="G8" s="16">
        <v>43</v>
      </c>
      <c r="H8" s="18">
        <f t="shared" si="3"/>
        <v>771.96</v>
      </c>
      <c r="I8" s="19">
        <v>780</v>
      </c>
      <c r="J8" s="19">
        <v>292</v>
      </c>
      <c r="K8" s="19">
        <v>488</v>
      </c>
    </row>
    <row r="9" ht="36" customHeight="1" spans="1:11">
      <c r="A9" s="16" t="s">
        <v>16</v>
      </c>
      <c r="B9" s="17">
        <v>0</v>
      </c>
      <c r="C9" s="17">
        <v>0</v>
      </c>
      <c r="D9" s="16">
        <f t="shared" si="1"/>
        <v>0</v>
      </c>
      <c r="E9" s="16">
        <f t="shared" si="2"/>
        <v>0</v>
      </c>
      <c r="F9" s="16">
        <v>0</v>
      </c>
      <c r="G9" s="16">
        <v>0</v>
      </c>
      <c r="H9" s="18">
        <f t="shared" si="3"/>
        <v>0</v>
      </c>
      <c r="I9" s="19">
        <v>0</v>
      </c>
      <c r="J9" s="19"/>
      <c r="K9" s="19"/>
    </row>
    <row r="10" ht="36" customHeight="1" spans="1:11">
      <c r="A10" s="16" t="s">
        <v>17</v>
      </c>
      <c r="B10" s="17">
        <v>2257</v>
      </c>
      <c r="C10" s="17">
        <v>10005</v>
      </c>
      <c r="D10" s="16">
        <f t="shared" si="1"/>
        <v>2188</v>
      </c>
      <c r="E10" s="16">
        <f t="shared" si="2"/>
        <v>9776</v>
      </c>
      <c r="F10" s="16">
        <f t="shared" ref="F10:I10" si="4">SUM(F5:F9)</f>
        <v>69</v>
      </c>
      <c r="G10" s="16">
        <f t="shared" si="4"/>
        <v>229</v>
      </c>
      <c r="H10" s="18">
        <f t="shared" si="3"/>
        <v>1793.16</v>
      </c>
      <c r="I10" s="19">
        <f t="shared" si="4"/>
        <v>1814</v>
      </c>
      <c r="J10" s="19"/>
      <c r="K10" s="19"/>
    </row>
  </sheetData>
  <mergeCells count="7">
    <mergeCell ref="A1:K1"/>
    <mergeCell ref="B2:C2"/>
    <mergeCell ref="D2:E2"/>
    <mergeCell ref="F2:G2"/>
    <mergeCell ref="I2:K2"/>
    <mergeCell ref="A2:A3"/>
    <mergeCell ref="H2:H3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tabSelected="1" workbookViewId="0">
      <selection activeCell="K8" sqref="K8"/>
    </sheetView>
  </sheetViews>
  <sheetFormatPr defaultColWidth="9" defaultRowHeight="13.5" outlineLevelRow="7" outlineLevelCol="6"/>
  <cols>
    <col min="1" max="1" width="6.375" customWidth="1"/>
    <col min="2" max="2" width="15" customWidth="1"/>
    <col min="3" max="3" width="15.375" customWidth="1"/>
    <col min="4" max="4" width="14.625" customWidth="1"/>
    <col min="5" max="5" width="20.75" customWidth="1"/>
    <col min="6" max="6" width="17.375" customWidth="1"/>
  </cols>
  <sheetData>
    <row r="1" ht="36" customHeight="1" spans="1:6">
      <c r="A1" s="1" t="s">
        <v>18</v>
      </c>
      <c r="B1" s="1"/>
      <c r="C1" s="2"/>
      <c r="D1" s="2"/>
      <c r="E1" s="2"/>
      <c r="F1" s="2"/>
    </row>
    <row r="2" ht="23" customHeight="1" spans="1:6">
      <c r="A2" s="3" t="s">
        <v>19</v>
      </c>
      <c r="B2" s="3"/>
      <c r="C2" s="3"/>
      <c r="D2" s="3"/>
      <c r="E2" s="3"/>
      <c r="F2" s="3"/>
    </row>
    <row r="3" ht="31" customHeight="1" spans="2:6">
      <c r="B3" s="4"/>
      <c r="C3" s="4"/>
      <c r="D3" s="4"/>
      <c r="E3" s="4"/>
      <c r="F3" s="5" t="s">
        <v>20</v>
      </c>
    </row>
    <row r="4" ht="33" customHeight="1" spans="1:7">
      <c r="A4" s="6" t="s">
        <v>21</v>
      </c>
      <c r="B4" s="7" t="s">
        <v>22</v>
      </c>
      <c r="C4" s="7" t="s">
        <v>23</v>
      </c>
      <c r="D4" s="7"/>
      <c r="E4" s="7"/>
      <c r="F4" s="6" t="s">
        <v>24</v>
      </c>
      <c r="G4" s="8"/>
    </row>
    <row r="5" ht="33" customHeight="1" spans="1:7">
      <c r="A5" s="9"/>
      <c r="B5" s="7"/>
      <c r="C5" s="7" t="s">
        <v>25</v>
      </c>
      <c r="D5" s="7" t="s">
        <v>10</v>
      </c>
      <c r="E5" s="7" t="s">
        <v>11</v>
      </c>
      <c r="F5" s="9"/>
      <c r="G5" s="8"/>
    </row>
    <row r="6" ht="33" customHeight="1" spans="1:7">
      <c r="A6" s="10"/>
      <c r="B6" s="7" t="s">
        <v>9</v>
      </c>
      <c r="C6" s="7">
        <f>SUM(C7:C8)</f>
        <v>1721</v>
      </c>
      <c r="D6" s="7">
        <f>SUM(D7:D8)</f>
        <v>721</v>
      </c>
      <c r="E6" s="7">
        <f>SUM(E7:E8)</f>
        <v>1000</v>
      </c>
      <c r="F6" s="10"/>
      <c r="G6" s="8"/>
    </row>
    <row r="7" ht="36" customHeight="1" spans="1:7">
      <c r="A7" s="10">
        <v>1</v>
      </c>
      <c r="B7" s="11" t="s">
        <v>13</v>
      </c>
      <c r="C7" s="10">
        <f>SUM(D7:E7)</f>
        <v>310</v>
      </c>
      <c r="D7" s="10">
        <v>310</v>
      </c>
      <c r="E7" s="10"/>
      <c r="F7" s="10"/>
      <c r="G7" s="8"/>
    </row>
    <row r="8" ht="36" customHeight="1" spans="1:7">
      <c r="A8" s="10">
        <v>2</v>
      </c>
      <c r="B8" s="11" t="s">
        <v>14</v>
      </c>
      <c r="C8" s="10">
        <f>SUM(D8:E8)</f>
        <v>1411</v>
      </c>
      <c r="D8" s="10">
        <v>411</v>
      </c>
      <c r="E8" s="10">
        <v>1000</v>
      </c>
      <c r="F8" s="10"/>
      <c r="G8" s="8"/>
    </row>
  </sheetData>
  <mergeCells count="6">
    <mergeCell ref="A1:B1"/>
    <mergeCell ref="A2:F2"/>
    <mergeCell ref="C4:E4"/>
    <mergeCell ref="A4:A5"/>
    <mergeCell ref="B4:B5"/>
    <mergeCell ref="F4:F5"/>
  </mergeCells>
  <printOptions horizontalCentered="1"/>
  <pageMargins left="0.751388888888889" right="0.751388888888889" top="1" bottom="1" header="0.511805555555556" footer="0.51180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三亚市建档立卡人口统计表</vt:lpstr>
      <vt:lpstr>2019年中央及省级财政专项扶贫资金（发展资金）分配表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2018-02-26T11:14:00Z</dcterms:created>
  <dcterms:modified xsi:type="dcterms:W3CDTF">2019-11-11T03:33:51Z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KSORubyTemplateID">
    <vt:lpwstr>11</vt:lpwstr>
  </property>
</Properties>
</file>