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05"/>
  </bookViews>
  <sheets>
    <sheet name="2018" sheetId="1" r:id="rId1"/>
  </sheets>
  <definedNames>
    <definedName name="_xlnm.Print_Titles" localSheetId="0">'2018'!$1:$4</definedName>
    <definedName name="_xlnm._FilterDatabase" localSheetId="0" hidden="1">'2018'!$A$1:$I$20</definedName>
  </definedNames>
  <calcPr calcId="144525"/>
</workbook>
</file>

<file path=xl/sharedStrings.xml><?xml version="1.0" encoding="utf-8"?>
<sst xmlns="http://schemas.openxmlformats.org/spreadsheetml/2006/main" count="237">
  <si>
    <t>三亚市财政局2019年度财政专项扶贫资金项目计划完成情况表</t>
  </si>
  <si>
    <t>单位：万元</t>
  </si>
  <si>
    <t>序号</t>
  </si>
  <si>
    <t>项目名称</t>
  </si>
  <si>
    <t>安排资金</t>
  </si>
  <si>
    <t>实际支出</t>
  </si>
  <si>
    <t>结余资金</t>
  </si>
  <si>
    <t>资金来源</t>
  </si>
  <si>
    <t>实施期限</t>
  </si>
  <si>
    <t>实施单位及责任人</t>
  </si>
  <si>
    <t>验收结果</t>
  </si>
  <si>
    <t>受益对象</t>
  </si>
  <si>
    <t>绩效目标</t>
  </si>
  <si>
    <t>合  计</t>
  </si>
  <si>
    <t>天涯区</t>
  </si>
  <si>
    <t>一</t>
  </si>
  <si>
    <t>基础设施类</t>
  </si>
  <si>
    <t>天涯区高峰片区农村公路危险路段安装护栏工程项目</t>
  </si>
  <si>
    <t>市级</t>
  </si>
  <si>
    <t>2019年4月-6月</t>
  </si>
  <si>
    <t>天涯区交通运输局，文顺昌</t>
  </si>
  <si>
    <t>已验收</t>
  </si>
  <si>
    <t>天涯区扎南村1653人、抱龙村1664人、立新村2070人</t>
  </si>
  <si>
    <t>进一步完善农村基层设施建设，提高群众出行的安全性，提高乡村人民的生活品质。</t>
  </si>
  <si>
    <t>三亚市天涯区扎南幼儿园建设工程项目</t>
  </si>
  <si>
    <t>中央、市级</t>
  </si>
  <si>
    <t>2019年5月-7月</t>
  </si>
  <si>
    <t>天涯区教育局，唐建伟</t>
  </si>
  <si>
    <t>未验收</t>
  </si>
  <si>
    <t>天涯区扎南村扎村1615人</t>
  </si>
  <si>
    <t>为扎南贫困地区群众每年减少教育成本72万元，受益群众320户1615人，其中建档立卡户88户400人，增加了90个学前教育学位，有效地解决扎南村适龄儿童的“入园难”问题，有力地推进我区教育事业科学发展。</t>
  </si>
  <si>
    <t>抱前村委会公共服务设施项目</t>
  </si>
  <si>
    <t>中央、省级</t>
  </si>
  <si>
    <t>2019年4月-9月</t>
  </si>
  <si>
    <t>天涯区旅游和文化广电体育局，周翔</t>
  </si>
  <si>
    <t>天涯区抱前村2112人</t>
  </si>
  <si>
    <t>为天涯区抱前村委会10个村小组文化室配备设备设施及对2个村小组文化室修缮，进一步丰富抱前村委会群众文化体育生活，提高乡村人民的生活品质。</t>
  </si>
  <si>
    <t>扎南、抱龙、台楼、立新村公共服务设施项目</t>
  </si>
  <si>
    <t>省级</t>
  </si>
  <si>
    <t>2019年6月-9月</t>
  </si>
  <si>
    <t>天涯区扎南村1521人</t>
  </si>
  <si>
    <t>为扎南村委会翻新篮球场一个，新建篮球场一个，修缮文化室5个，进一步丰富扎南村委会群众文化体育生活，提高乡村人民的生活品质。</t>
  </si>
  <si>
    <t>天涯区台楼村卫生室标准化建设项目</t>
  </si>
  <si>
    <t>天涯区卫生健康委员会，邱婧</t>
  </si>
  <si>
    <t>天涯区台楼村2223人</t>
  </si>
  <si>
    <t>进一步完善农村基础设施建设，提高群众医疗就医水平，提高乡村人民的生活品质。</t>
  </si>
  <si>
    <t>天涯区抱龙村卫生室标准化建设项目</t>
  </si>
  <si>
    <t>中央</t>
  </si>
  <si>
    <t>2019年7月-9月</t>
  </si>
  <si>
    <t>天涯区抱龙村1666人</t>
  </si>
  <si>
    <t>二</t>
  </si>
  <si>
    <t>产业发展类</t>
  </si>
  <si>
    <t>建档立卡户产业奖励扶持项目</t>
  </si>
  <si>
    <t>天涯区农业农村局，董玉琼</t>
  </si>
  <si>
    <t>天涯区全区478户建档立卡户</t>
  </si>
  <si>
    <t>进一步激发建档立卡户发展产业的积极性，鼓励其扩大生产规模，做大做强，增加收入。</t>
  </si>
  <si>
    <t>台楼村六罗火龙果扶贫产业种植项目</t>
  </si>
  <si>
    <t>中央和省级、市级</t>
  </si>
  <si>
    <t>2019年4月-2027年3月</t>
  </si>
  <si>
    <t>天涯区全区611户建档立卡户2747人</t>
  </si>
  <si>
    <t>投资收益回报为政府每年实际总投资成本的10%，收益扣除2%管理费后，优先扣除10%给台楼村委会作为项目所在地奖励，剩下资金的70%平均分配给高峰5个贫困村，另30%分配给其他有建档立卡户的8个村。</t>
  </si>
  <si>
    <t>黑土村哈密瓜种植产业扶贫项目</t>
  </si>
  <si>
    <t>2019年7月-2027年7月</t>
  </si>
  <si>
    <t>天涯区全区611户建档立卡户2748人</t>
  </si>
  <si>
    <t>该项目的建设有利于解决黑土村多年撂荒闲置耕地利用，推进天涯区扶贫产业发展,培育和壮大农村集体经济,促进产业化结构调整,带动贫困户就业,提高村民和贫困产的收入。</t>
  </si>
  <si>
    <t>黑土村哈密瓜种植产业扶贫项目（二期）</t>
  </si>
  <si>
    <t>项目实施解决了基层村集体收入薄弱问题，解决周边农户务工问题，解决土地撂荒闲置问题。增加村集体收入，为周边农户提供稳定务工收入，为农户增加地租收益，提高村民整体收入。</t>
  </si>
  <si>
    <t>抱龙村集中养殖点配套设施项目</t>
  </si>
  <si>
    <t>省级和市级</t>
  </si>
  <si>
    <t>2019年3月至今</t>
  </si>
  <si>
    <t>天涯区抱龙村309人</t>
  </si>
  <si>
    <t>养殖排泄物无公害处理，既改善贫困村的人居环境，有保证农民群众的收入不减少。</t>
  </si>
  <si>
    <t>三</t>
  </si>
  <si>
    <t>其他类</t>
  </si>
  <si>
    <t>扶贫社工服务项目</t>
  </si>
  <si>
    <t>2018年12月-2019年12月</t>
  </si>
  <si>
    <t>天涯区民政局，贺安吉</t>
  </si>
  <si>
    <t>天涯区高峰片区1098人</t>
  </si>
  <si>
    <t>社会工作综合服务中心按照社会工作的理念、方法和技巧，为辖区范围内的个人和家庭提供全面、优质的社会服务，以满足个人及家庭多样性和差异性的需要；为个人、家庭及社区搭建能力建设平台，提高居民在社区生活的适应性和生活质量；激发贫困群众家庭内生动力，巩固已有获得成果，制定明确的家庭发展计划。</t>
  </si>
  <si>
    <t>崖州区</t>
  </si>
  <si>
    <t>凤岭村百香果基地道路硬化</t>
  </si>
  <si>
    <t>2019年3月-2019年10月</t>
  </si>
  <si>
    <t>崖州区住建局局长：麦永学</t>
  </si>
  <si>
    <t>凤岭村村民
266户1285人</t>
  </si>
  <si>
    <t>对出入凤岭村百香果基地的道路进行硬化，长1.8公里，宽4米；预计使用年限10年</t>
  </si>
  <si>
    <t>北岭村黑山羊基地路段道路扩建工程</t>
  </si>
  <si>
    <t>省级、市级</t>
  </si>
  <si>
    <t>2019年3月-2019年12月</t>
  </si>
  <si>
    <t>北岭村村民</t>
  </si>
  <si>
    <t>对出入北岭村黑山羊基地路段进行扩建，扩建道路长度800米，宽从2米扩建到4米，并硬板化；预计使用年限10年</t>
  </si>
  <si>
    <t>凤岭村支路路灯建设工程</t>
  </si>
  <si>
    <t>2019年7月-2019年12月</t>
  </si>
  <si>
    <t>凤岭村村民266户1278人，受益贫困户85户442人；完善凤岭村美丽乡村建设，改善了人居生活环境，方便了村民生活出行，提高了村民的生活水平</t>
  </si>
  <si>
    <t>在凤岭村的4条村支路安装路灯约50盏路灯</t>
  </si>
  <si>
    <t>凤岭村电线线路改造</t>
  </si>
  <si>
    <t>凤岭村村民266户1278人，受益贫困户85户442人；加强全村用电安全，排除安全隐患，加强了电力设施保护，提高了全村用电可靠性</t>
  </si>
  <si>
    <t>对凤岭村电线线路改造，预计收益人数1278人；</t>
  </si>
  <si>
    <t>北岭村主干道至郎典道路路灯建设工程</t>
  </si>
  <si>
    <t>北岭村村民670户3940人，受益贫困户161户645人；完善北岭村美丽乡村建设，改善了人居生活环境，方便了村民生活出行，提高了村民的生活水平</t>
  </si>
  <si>
    <t>在北岭村主干道至郎典道路安装路灯100盏</t>
  </si>
  <si>
    <t>山东公司路口至郎典村道路硬化</t>
  </si>
  <si>
    <t>赤草、北岭两村村民1156户6714人，受益贫困户269户1130人；解决了赤草北岭两村村民出行难的问题，改善了生产条件，改变两村村庄的村容村貌，提高村民的生活水平</t>
  </si>
  <si>
    <t>对赤草村山东公司路口至郎典村的道路进行硬化，道路长2.5公里，宽4.5米；</t>
  </si>
  <si>
    <t>抱古村排水沟渠道项目（抱古三组）</t>
  </si>
  <si>
    <t>崖州区抱古村委会书记：邢雄华</t>
  </si>
  <si>
    <t>抱古村村民675户3547人，受益贫困户130户589人；保护了水利沟渠范围内人民群众的财产安全，促进了当地农业的发展，提高了水利工程质量</t>
  </si>
  <si>
    <t>在抱古村三组修建一条长700米、深0.5米，宽1米的水渠</t>
  </si>
  <si>
    <t>抱古村排水沟渠道项目</t>
  </si>
  <si>
    <t>崖州区海水局局长：张怀良</t>
  </si>
  <si>
    <t>在抱古村修建一条长约2000米的水田排水沟渠道</t>
  </si>
  <si>
    <t>北岭村落基到大毛道路硬板化工程</t>
  </si>
  <si>
    <t>中央、省级、市级</t>
  </si>
  <si>
    <t>对北岭村落基到大毛的一条长2公里，宽4米的道路进行硬板化</t>
  </si>
  <si>
    <t>产业扶贫资金托管项目（三亚君福来实业有限公司）</t>
  </si>
  <si>
    <t>崖州区农业农村局局长：谭诗琪</t>
  </si>
  <si>
    <t>2018年度新增贫困户32户98人</t>
  </si>
  <si>
    <t>实现产业覆盖2018年度新增贫困户32户98人</t>
  </si>
  <si>
    <t>产业扶贫资金托管项目（三亚南鹿实业股份有限公司）</t>
  </si>
  <si>
    <t>2018年度新增贫困户24户82人</t>
  </si>
  <si>
    <t>实现产业覆盖2018年度新增贫困户24户82人</t>
  </si>
  <si>
    <t>产业扶贫资金托管项目（三亚崖州区国有资产管理开发有限责任公司）</t>
  </si>
  <si>
    <t>各村委会贫困133户584人</t>
  </si>
  <si>
    <t>贫困户股权变更从而实现差异化分红</t>
  </si>
  <si>
    <t>生产发展奖励项目</t>
  </si>
  <si>
    <t>2018年度
家庭经营纯收入当年达4000元的建档立卡贫困户306户</t>
  </si>
  <si>
    <t>对全区发展生产超过4000元的贫困户每户奖励1000元，预计奖励306户</t>
  </si>
  <si>
    <t>庭院经济</t>
  </si>
  <si>
    <t>凤岭村、北岭、赤草村村民</t>
  </si>
  <si>
    <t>购买果树苗，在北岭村委会、凤岭村委会、赤草村委会种植</t>
  </si>
  <si>
    <t>赤草村牛腊水库水产养殖（鱼）</t>
  </si>
  <si>
    <t>崖州区赤草村委会书记：董礼</t>
  </si>
  <si>
    <t>受益贫困户108户480人</t>
  </si>
  <si>
    <t>赤草村牛腊水库水产养殖养鱼数量为（箱式养鱼）200个网箱。</t>
  </si>
  <si>
    <t>北岭黑山羊养殖</t>
  </si>
  <si>
    <t>崖州区北岭村委会主任：张理清</t>
  </si>
  <si>
    <t>北岭村受益贫困户161户645人</t>
  </si>
  <si>
    <t>购买种羊数量410只；新建羊舍500平米；</t>
  </si>
  <si>
    <t>崖州区绿色生态循环肉牛繁育示范基地建设项目（一期）</t>
  </si>
  <si>
    <t>崖州区国有资产管理开发有限责任公司：桂德福</t>
  </si>
  <si>
    <t>崖州区未脱贫户58户186人，68户已脱贫户270人（原由海源公司产业帮扶）</t>
  </si>
  <si>
    <t>购买肉牛300头；</t>
  </si>
  <si>
    <t>育才生态区管委会</t>
  </si>
  <si>
    <t>育才生态区龙密马独村小组那现田机耕路工程</t>
  </si>
  <si>
    <t>2019年8月-2020年1月</t>
  </si>
  <si>
    <t>区扶贫办，招业</t>
  </si>
  <si>
    <t>马独村小组29户113人</t>
  </si>
  <si>
    <t>有效改善马独村小组村民及29户113人人居环境</t>
  </si>
  <si>
    <t>育才生态区龙密银那村小组那朗田机耕路工程</t>
  </si>
  <si>
    <t>银那村小组11户44人</t>
  </si>
  <si>
    <t>有效改善银那村小组村民11户44人人居环境</t>
  </si>
  <si>
    <t>育才生态区龙密黑岭脚村小组那赖田机耕路工程</t>
  </si>
  <si>
    <t>黑岭脚村小组26户110人</t>
  </si>
  <si>
    <t>有效改善黑岭脚村小组村民26户110人人居环境</t>
  </si>
  <si>
    <t>育才生态区龙密卡巴一村小组保篇田机耕路工程</t>
  </si>
  <si>
    <t>卡巴一村小组25户105人</t>
  </si>
  <si>
    <t>有效改善卡巴一村小组村民25户105人人居环境</t>
  </si>
  <si>
    <t>育才生态区龙密卡巴三村小组水利下田机耕路工程</t>
  </si>
  <si>
    <t>卡巴三村小组25户114人</t>
  </si>
  <si>
    <t>有效改善卡巴三村小组村民25户114人人居环境</t>
  </si>
  <si>
    <t>雅亮村三内小组村路硬化</t>
  </si>
  <si>
    <t>雅亮村民193户</t>
  </si>
  <si>
    <t>有效改善雅亮村人居环境、方便村民生产、出行</t>
  </si>
  <si>
    <t>育才生态区马脚村那供二生产用路工程</t>
  </si>
  <si>
    <t>那供二村民78户413人</t>
  </si>
  <si>
    <t>有效改善那供二村民78户413人人居环境</t>
  </si>
  <si>
    <t>雅林东风二孔能至下子亩2公里</t>
  </si>
  <si>
    <t>东风一、东风二、大道一、大道二230户1063人</t>
  </si>
  <si>
    <t>改善东风一、东风二、大道一、大道二人居环境、方便村民生产、出行</t>
  </si>
  <si>
    <t>育才生态区明善三组生产用路硬板化项目</t>
  </si>
  <si>
    <t>明善三组26户150人</t>
  </si>
  <si>
    <t>有效改善明善三组26户150人人居环境</t>
  </si>
  <si>
    <t>育才生态区抱安村6个村小组生产道路工程</t>
  </si>
  <si>
    <t>抱安村254户1292人</t>
  </si>
  <si>
    <t>有效改善抱安村254户1292人人居环境</t>
  </si>
  <si>
    <t>育才生态区雅亮村三道小组村路硬化工程</t>
  </si>
  <si>
    <t>雅亮村三道小组51户270人</t>
  </si>
  <si>
    <t>有效改善雅亮村三道小组51户270人人居环境</t>
  </si>
  <si>
    <t>育才生态区那会村百香果地道路硬板化工程</t>
  </si>
  <si>
    <t>什盆村120户588人</t>
  </si>
  <si>
    <t>有效改善什盆村村民120户588人人居环境</t>
  </si>
  <si>
    <t>育才生态区那会村新建挡土墙</t>
  </si>
  <si>
    <t>那会村文扫村51户213人</t>
  </si>
  <si>
    <t>有效防止那会村道路边缘发生山体滑坡危险</t>
  </si>
  <si>
    <t>明善五组生产用路硬板化项目</t>
  </si>
  <si>
    <t>明善五组43户216人</t>
  </si>
  <si>
    <t>解决村民机耕道路，方便运输</t>
  </si>
  <si>
    <t>育才生态区物资扶持项目</t>
  </si>
  <si>
    <t>2019年3月-12月</t>
  </si>
  <si>
    <t>2018年新增12户43人贫困户</t>
  </si>
  <si>
    <t>有效减轻贫困户生产负担，激发内生动力</t>
  </si>
  <si>
    <t>育才生态区各村集体发展产业项目</t>
  </si>
  <si>
    <t>11个村（居）委会村</t>
  </si>
  <si>
    <t>带动各村委会村集体收入</t>
  </si>
  <si>
    <t>抱安村养蜂产业项目</t>
  </si>
  <si>
    <t>市级50万元</t>
  </si>
  <si>
    <t>1个村委会村</t>
  </si>
  <si>
    <t>带动村委会村集体收入，改变村委会单一收入</t>
  </si>
  <si>
    <t>育才生态区产业补贴项目</t>
  </si>
  <si>
    <t>1029户4623人
(11个村（居）委会村)</t>
  </si>
  <si>
    <t>育才生态区发展产业“4000”元项目补贴</t>
  </si>
  <si>
    <t>616户</t>
  </si>
  <si>
    <t>有效减轻建档立卡户生产负担，激发内生动力</t>
  </si>
  <si>
    <t>培训类</t>
  </si>
  <si>
    <t>培训</t>
  </si>
  <si>
    <t>全区农户（875人次），其中全区建档立卡贫困户299人次</t>
  </si>
  <si>
    <t>培养了一大批悟性高、懂技术、会管理的农民及建档贫困户</t>
  </si>
  <si>
    <t>吉阳区</t>
  </si>
  <si>
    <t>大园和庆限田洋道路工程项目</t>
  </si>
  <si>
    <t>2019年5月-6月</t>
  </si>
  <si>
    <t>吉阳区扶贫办，蒙进良</t>
  </si>
  <si>
    <t>吉阳区罗蓬村收益人数300人</t>
  </si>
  <si>
    <t>利用市级扶贫资金22.65万元在罗蓬村大园和庆限田洋分别建设171.3米长、3.5米宽和247.6米长、3.5米宽道路。</t>
  </si>
  <si>
    <t>瓜菜种植项目</t>
  </si>
  <si>
    <t>2019年7月-10月</t>
  </si>
  <si>
    <t>吉阳区57户建档立卡户</t>
  </si>
  <si>
    <t>2019年10月8日，吉阳区扶贫办向57户建档立卡户发放挪威复合肥504包、佐田氏有机肥632包、阿迈速1009瓶、农药（艾绿士）1260瓶、农药（春雷霉素）2395包、农药（亮盾）756瓶、农药（阿泰灵）5040包、地膜128捆。扶持建档立卡户种植冬季瓜菜126.7亩。</t>
  </si>
  <si>
    <t>种养殖项目</t>
  </si>
  <si>
    <t>2019年4月-4月</t>
  </si>
  <si>
    <t>吉阳区75户建档立卡户</t>
  </si>
  <si>
    <t>2019年4月30日，向74户建档立卡户发放挪威复合肥1024包、尿素（富岛）128包，发放的农资主要用作建档立卡户的槟榔和芒果肥料，提升槟榔和芒果产量。</t>
  </si>
  <si>
    <t>海棠区</t>
  </si>
  <si>
    <t>2019年1月-4月</t>
  </si>
  <si>
    <t>区农业农村局，蒲进南</t>
  </si>
  <si>
    <t>海棠区南田居50人</t>
  </si>
  <si>
    <t>实施产业发展项目1个，为脱贫户提供产业扶持，促进产业增收，使其收入增收。2019年12月资金支出比例达95%以上。</t>
  </si>
  <si>
    <t>2019年3月-7月</t>
  </si>
  <si>
    <t>区扶贫办，羊善德</t>
  </si>
  <si>
    <t>海棠区南田居脱贫户及周边农户400人次</t>
  </si>
  <si>
    <t>实施实用技术培训1个，通过培训，使扶贫干部准确把握扶贫开发新政策、新要求、新部署，进一步深化认识，增强责任感和紧迫感，提升干部扶贫贫困群众综合能力。
2019年12月资金支出比例达95%以上。</t>
  </si>
  <si>
    <t>市科技工业信息化局</t>
  </si>
  <si>
    <t>2019年3月-11月</t>
  </si>
  <si>
    <t>吴莉</t>
  </si>
  <si>
    <t>培训全市农村总人数共计2259人次，其中建档立卡贫困户1066人次。</t>
  </si>
  <si>
    <t>培训全市农村总人数共计2259人次，其中建档立卡贫困户1066人次。培训合格率100%。</t>
  </si>
  <si>
    <t>市南繁科学技术研究院</t>
  </si>
  <si>
    <t>开展科技培训25期，受益建档立卡贫困户人数1200人次</t>
  </si>
  <si>
    <t>开展科技培训25期，受益建档立卡贫困户人数1200人次，培训合格率100%。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</si>
</sst>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indexed="0"/>
      <name val="宋体"/>
      <charset val="134"/>
      <scheme val="major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7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36" fillId="14" borderId="10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1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0" fontId="10" fillId="0" borderId="1" xfId="1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1" applyNumberFormat="1" applyFont="1" applyFill="1" applyBorder="1" applyAlignment="1">
      <alignment horizontal="center" vertical="center" wrapText="1"/>
    </xf>
    <xf numFmtId="10" fontId="10" fillId="0" borderId="1" xfId="11" applyNumberFormat="1" applyFont="1" applyFill="1" applyBorder="1" applyAlignment="1" applyProtection="1">
      <alignment horizontal="center" vertical="center" wrapText="1"/>
    </xf>
    <xf numFmtId="57" fontId="10" fillId="0" borderId="1" xfId="1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0" fontId="13" fillId="0" borderId="1" xfId="1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1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0" fontId="14" fillId="0" borderId="1" xfId="11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0" fontId="10" fillId="0" borderId="1" xfId="1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7"/>
  <sheetViews>
    <sheetView tabSelected="1" workbookViewId="0">
      <selection activeCell="M6" sqref="M6"/>
    </sheetView>
  </sheetViews>
  <sheetFormatPr defaultColWidth="9" defaultRowHeight="49" customHeight="1"/>
  <cols>
    <col min="1" max="1" width="4.625" style="4" customWidth="1"/>
    <col min="2" max="2" width="16.5" style="4" customWidth="1"/>
    <col min="3" max="3" width="10.625" style="4" customWidth="1"/>
    <col min="4" max="4" width="10.625" style="5" customWidth="1"/>
    <col min="5" max="5" width="9.875" style="5" customWidth="1"/>
    <col min="6" max="6" width="8.25" style="6" customWidth="1"/>
    <col min="7" max="7" width="10.625" customWidth="1"/>
    <col min="8" max="8" width="14.5" customWidth="1"/>
    <col min="9" max="9" width="9" customWidth="1"/>
    <col min="10" max="10" width="10.625" customWidth="1"/>
    <col min="11" max="11" width="45" style="5" customWidth="1"/>
  </cols>
  <sheetData>
    <row r="1" customFormat="1" customHeight="1" spans="1:11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</row>
    <row r="2" customFormat="1" ht="16" customHeight="1" spans="1:11">
      <c r="A2" s="9"/>
      <c r="B2" s="6"/>
      <c r="C2" s="5"/>
      <c r="D2" s="4"/>
      <c r="E2" s="4"/>
      <c r="F2" s="6"/>
      <c r="G2" s="10"/>
      <c r="H2" s="10"/>
      <c r="I2" s="10"/>
      <c r="J2" s="47" t="s">
        <v>1</v>
      </c>
      <c r="K2" s="48"/>
    </row>
    <row r="3" s="1" customFormat="1" ht="42" customHeight="1" spans="1:11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49" t="s">
        <v>10</v>
      </c>
      <c r="J3" s="49" t="s">
        <v>11</v>
      </c>
      <c r="K3" s="49" t="s">
        <v>12</v>
      </c>
    </row>
    <row r="4" s="2" customFormat="1" ht="35" customHeight="1" spans="1:11">
      <c r="A4" s="13" t="s">
        <v>13</v>
      </c>
      <c r="B4" s="13"/>
      <c r="C4" s="14">
        <f>C5+C21+C41+C65+C71+C74+C76</f>
        <v>6634.99992</v>
      </c>
      <c r="D4" s="14">
        <f>D5+D21+D41+D65+D71+D74+D76</f>
        <v>6634.99992</v>
      </c>
      <c r="E4" s="15">
        <f>E5+E21+E41+E65+E71+E74+E76</f>
        <v>0</v>
      </c>
      <c r="F4" s="16"/>
      <c r="G4" s="16"/>
      <c r="H4" s="17"/>
      <c r="I4" s="50"/>
      <c r="J4" s="51"/>
      <c r="K4" s="52"/>
    </row>
    <row r="5" s="2" customFormat="1" ht="35" customHeight="1" spans="1:11">
      <c r="A5" s="13"/>
      <c r="B5" s="13" t="s">
        <v>14</v>
      </c>
      <c r="C5" s="15">
        <f>C6+C13+C19</f>
        <v>1695.96</v>
      </c>
      <c r="D5" s="15">
        <f>D6+D13+D19</f>
        <v>1695.96</v>
      </c>
      <c r="E5" s="15">
        <f>E6+E13+E19</f>
        <v>0</v>
      </c>
      <c r="F5" s="16"/>
      <c r="G5" s="16"/>
      <c r="H5" s="17"/>
      <c r="I5" s="50"/>
      <c r="J5" s="51"/>
      <c r="K5" s="52"/>
    </row>
    <row r="6" s="3" customFormat="1" ht="35" customHeight="1" spans="1:11">
      <c r="A6" s="18" t="s">
        <v>15</v>
      </c>
      <c r="B6" s="18" t="s">
        <v>16</v>
      </c>
      <c r="C6" s="18">
        <f>SUM(C7:C12)</f>
        <v>676.51</v>
      </c>
      <c r="D6" s="18">
        <f>SUM(D7:D12)</f>
        <v>676.51</v>
      </c>
      <c r="E6" s="18">
        <f>SUM(E7:E12)</f>
        <v>0</v>
      </c>
      <c r="F6" s="19"/>
      <c r="G6" s="19"/>
      <c r="H6" s="20"/>
      <c r="I6" s="21"/>
      <c r="J6" s="53"/>
      <c r="K6" s="21"/>
    </row>
    <row r="7" s="3" customFormat="1" ht="35" customHeight="1" spans="1:11">
      <c r="A7" s="18">
        <v>1</v>
      </c>
      <c r="B7" s="18" t="s">
        <v>17</v>
      </c>
      <c r="C7" s="18">
        <v>161</v>
      </c>
      <c r="D7" s="21">
        <v>161</v>
      </c>
      <c r="E7" s="21">
        <v>0</v>
      </c>
      <c r="F7" s="19" t="s">
        <v>18</v>
      </c>
      <c r="G7" s="22" t="s">
        <v>19</v>
      </c>
      <c r="H7" s="20" t="s">
        <v>20</v>
      </c>
      <c r="I7" s="20" t="s">
        <v>21</v>
      </c>
      <c r="J7" s="54" t="s">
        <v>22</v>
      </c>
      <c r="K7" s="20" t="s">
        <v>23</v>
      </c>
    </row>
    <row r="8" s="3" customFormat="1" ht="48" spans="1:11">
      <c r="A8" s="18">
        <v>2</v>
      </c>
      <c r="B8" s="18" t="s">
        <v>24</v>
      </c>
      <c r="C8" s="18">
        <v>179</v>
      </c>
      <c r="D8" s="20">
        <v>179</v>
      </c>
      <c r="E8" s="20">
        <v>0</v>
      </c>
      <c r="F8" s="23" t="s">
        <v>25</v>
      </c>
      <c r="G8" s="23" t="s">
        <v>26</v>
      </c>
      <c r="H8" s="20" t="s">
        <v>27</v>
      </c>
      <c r="I8" s="20" t="s">
        <v>28</v>
      </c>
      <c r="J8" s="54" t="s">
        <v>29</v>
      </c>
      <c r="K8" s="20" t="s">
        <v>30</v>
      </c>
    </row>
    <row r="9" s="3" customFormat="1" ht="36" spans="1:11">
      <c r="A9" s="18">
        <v>3</v>
      </c>
      <c r="B9" s="18" t="s">
        <v>31</v>
      </c>
      <c r="C9" s="18">
        <v>50</v>
      </c>
      <c r="D9" s="21">
        <v>50</v>
      </c>
      <c r="E9" s="21">
        <v>0</v>
      </c>
      <c r="F9" s="19" t="s">
        <v>32</v>
      </c>
      <c r="G9" s="19" t="s">
        <v>33</v>
      </c>
      <c r="H9" s="20" t="s">
        <v>34</v>
      </c>
      <c r="I9" s="21" t="s">
        <v>21</v>
      </c>
      <c r="J9" s="53" t="s">
        <v>35</v>
      </c>
      <c r="K9" s="20" t="s">
        <v>36</v>
      </c>
    </row>
    <row r="10" s="3" customFormat="1" ht="36" spans="1:11">
      <c r="A10" s="18">
        <v>4</v>
      </c>
      <c r="B10" s="18" t="s">
        <v>37</v>
      </c>
      <c r="C10" s="18">
        <v>173.51</v>
      </c>
      <c r="D10" s="21">
        <v>173.51</v>
      </c>
      <c r="E10" s="21">
        <v>0</v>
      </c>
      <c r="F10" s="19" t="s">
        <v>38</v>
      </c>
      <c r="G10" s="19" t="s">
        <v>39</v>
      </c>
      <c r="H10" s="20" t="s">
        <v>34</v>
      </c>
      <c r="I10" s="21" t="s">
        <v>21</v>
      </c>
      <c r="J10" s="53" t="s">
        <v>40</v>
      </c>
      <c r="K10" s="20" t="s">
        <v>41</v>
      </c>
    </row>
    <row r="11" s="3" customFormat="1" ht="35" customHeight="1" spans="1:11">
      <c r="A11" s="18">
        <v>5</v>
      </c>
      <c r="B11" s="18" t="s">
        <v>42</v>
      </c>
      <c r="C11" s="18">
        <v>63</v>
      </c>
      <c r="D11" s="21">
        <v>63</v>
      </c>
      <c r="E11" s="21">
        <v>0</v>
      </c>
      <c r="F11" s="22" t="s">
        <v>18</v>
      </c>
      <c r="G11" s="19" t="s">
        <v>26</v>
      </c>
      <c r="H11" s="20" t="s">
        <v>43</v>
      </c>
      <c r="I11" s="21" t="s">
        <v>28</v>
      </c>
      <c r="J11" s="53" t="s">
        <v>44</v>
      </c>
      <c r="K11" s="20" t="s">
        <v>45</v>
      </c>
    </row>
    <row r="12" s="3" customFormat="1" ht="35" customHeight="1" spans="1:11">
      <c r="A12" s="18">
        <v>6</v>
      </c>
      <c r="B12" s="18" t="s">
        <v>46</v>
      </c>
      <c r="C12" s="18">
        <v>50</v>
      </c>
      <c r="D12" s="21">
        <v>50</v>
      </c>
      <c r="E12" s="21">
        <v>0</v>
      </c>
      <c r="F12" s="22" t="s">
        <v>47</v>
      </c>
      <c r="G12" s="19" t="s">
        <v>48</v>
      </c>
      <c r="H12" s="20" t="s">
        <v>43</v>
      </c>
      <c r="I12" s="21" t="s">
        <v>28</v>
      </c>
      <c r="J12" s="53" t="s">
        <v>49</v>
      </c>
      <c r="K12" s="20" t="s">
        <v>45</v>
      </c>
    </row>
    <row r="13" s="3" customFormat="1" ht="35" customHeight="1" spans="1:11">
      <c r="A13" s="18" t="s">
        <v>50</v>
      </c>
      <c r="B13" s="18" t="s">
        <v>51</v>
      </c>
      <c r="C13" s="18">
        <f>SUM(C14:C18)</f>
        <v>877.45</v>
      </c>
      <c r="D13" s="18">
        <f>SUM(D14:D18)</f>
        <v>877.45</v>
      </c>
      <c r="E13" s="18">
        <f>SUM(E14:E18)</f>
        <v>0</v>
      </c>
      <c r="F13" s="19"/>
      <c r="G13" s="19"/>
      <c r="H13" s="20"/>
      <c r="I13" s="21"/>
      <c r="J13" s="53"/>
      <c r="K13" s="20"/>
    </row>
    <row r="14" s="3" customFormat="1" ht="35" customHeight="1" spans="1:11">
      <c r="A14" s="18">
        <v>1</v>
      </c>
      <c r="B14" s="18" t="s">
        <v>52</v>
      </c>
      <c r="C14" s="18">
        <v>47.8</v>
      </c>
      <c r="D14" s="18">
        <v>47.8</v>
      </c>
      <c r="E14" s="21">
        <v>0</v>
      </c>
      <c r="F14" s="19" t="s">
        <v>38</v>
      </c>
      <c r="G14" s="24">
        <v>43525</v>
      </c>
      <c r="H14" s="20" t="s">
        <v>53</v>
      </c>
      <c r="I14" s="21" t="s">
        <v>21</v>
      </c>
      <c r="J14" s="53" t="s">
        <v>54</v>
      </c>
      <c r="K14" s="20" t="s">
        <v>55</v>
      </c>
    </row>
    <row r="15" s="3" customFormat="1" ht="48" spans="1:11">
      <c r="A15" s="18">
        <v>2</v>
      </c>
      <c r="B15" s="18" t="s">
        <v>56</v>
      </c>
      <c r="C15" s="18">
        <v>408.16</v>
      </c>
      <c r="D15" s="18">
        <v>408.16</v>
      </c>
      <c r="E15" s="21">
        <v>0</v>
      </c>
      <c r="F15" s="19" t="s">
        <v>57</v>
      </c>
      <c r="G15" s="22" t="s">
        <v>58</v>
      </c>
      <c r="H15" s="20" t="s">
        <v>53</v>
      </c>
      <c r="I15" s="21" t="s">
        <v>28</v>
      </c>
      <c r="J15" s="53" t="s">
        <v>59</v>
      </c>
      <c r="K15" s="20" t="s">
        <v>60</v>
      </c>
    </row>
    <row r="16" s="3" customFormat="1" ht="36" spans="1:11">
      <c r="A16" s="18">
        <v>3</v>
      </c>
      <c r="B16" s="18" t="s">
        <v>61</v>
      </c>
      <c r="C16" s="18">
        <v>140</v>
      </c>
      <c r="D16" s="18">
        <v>140</v>
      </c>
      <c r="E16" s="21">
        <v>0</v>
      </c>
      <c r="F16" s="19" t="s">
        <v>18</v>
      </c>
      <c r="G16" s="22" t="s">
        <v>62</v>
      </c>
      <c r="H16" s="20" t="s">
        <v>53</v>
      </c>
      <c r="I16" s="21" t="s">
        <v>21</v>
      </c>
      <c r="J16" s="53" t="s">
        <v>63</v>
      </c>
      <c r="K16" s="20" t="s">
        <v>64</v>
      </c>
    </row>
    <row r="17" s="3" customFormat="1" ht="48" spans="1:11">
      <c r="A17" s="18">
        <v>4</v>
      </c>
      <c r="B17" s="18" t="s">
        <v>65</v>
      </c>
      <c r="C17" s="18">
        <v>165</v>
      </c>
      <c r="D17" s="18">
        <v>165</v>
      </c>
      <c r="E17" s="21">
        <v>0</v>
      </c>
      <c r="F17" s="19" t="s">
        <v>47</v>
      </c>
      <c r="G17" s="22" t="s">
        <v>62</v>
      </c>
      <c r="H17" s="20" t="s">
        <v>53</v>
      </c>
      <c r="I17" s="21" t="s">
        <v>28</v>
      </c>
      <c r="J17" s="53" t="s">
        <v>63</v>
      </c>
      <c r="K17" s="20" t="s">
        <v>66</v>
      </c>
    </row>
    <row r="18" s="3" customFormat="1" ht="35" customHeight="1" spans="1:11">
      <c r="A18" s="18">
        <v>5</v>
      </c>
      <c r="B18" s="18" t="s">
        <v>67</v>
      </c>
      <c r="C18" s="18">
        <v>116.49</v>
      </c>
      <c r="D18" s="18">
        <v>116.49</v>
      </c>
      <c r="E18" s="21">
        <v>0</v>
      </c>
      <c r="F18" s="19" t="s">
        <v>68</v>
      </c>
      <c r="G18" s="22" t="s">
        <v>69</v>
      </c>
      <c r="H18" s="20" t="s">
        <v>53</v>
      </c>
      <c r="I18" s="21" t="s">
        <v>28</v>
      </c>
      <c r="J18" s="53" t="s">
        <v>70</v>
      </c>
      <c r="K18" s="21" t="s">
        <v>71</v>
      </c>
    </row>
    <row r="19" s="3" customFormat="1" ht="35" customHeight="1" spans="1:11">
      <c r="A19" s="18" t="s">
        <v>72</v>
      </c>
      <c r="B19" s="18" t="s">
        <v>73</v>
      </c>
      <c r="C19" s="18">
        <v>142</v>
      </c>
      <c r="D19" s="18">
        <v>142</v>
      </c>
      <c r="E19" s="21">
        <v>0</v>
      </c>
      <c r="F19" s="19"/>
      <c r="G19" s="19"/>
      <c r="H19" s="20"/>
      <c r="I19" s="21"/>
      <c r="J19" s="53"/>
      <c r="K19" s="21"/>
    </row>
    <row r="20" s="3" customFormat="1" ht="35" customHeight="1" spans="1:11">
      <c r="A20" s="18">
        <v>1</v>
      </c>
      <c r="B20" s="18" t="s">
        <v>74</v>
      </c>
      <c r="C20" s="18">
        <v>142</v>
      </c>
      <c r="D20" s="21">
        <v>142</v>
      </c>
      <c r="E20" s="21">
        <v>0</v>
      </c>
      <c r="F20" s="19" t="s">
        <v>18</v>
      </c>
      <c r="G20" s="19" t="s">
        <v>75</v>
      </c>
      <c r="H20" s="20" t="s">
        <v>76</v>
      </c>
      <c r="I20" s="21" t="s">
        <v>21</v>
      </c>
      <c r="J20" s="53" t="s">
        <v>77</v>
      </c>
      <c r="K20" s="21" t="s">
        <v>78</v>
      </c>
    </row>
    <row r="21" ht="35" customHeight="1" spans="1:11">
      <c r="A21" s="25"/>
      <c r="B21" s="13" t="s">
        <v>79</v>
      </c>
      <c r="C21" s="26">
        <f>C22+C32</f>
        <v>2706.87992</v>
      </c>
      <c r="D21" s="26">
        <f>D22+D32</f>
        <v>2706.87992</v>
      </c>
      <c r="E21" s="26">
        <f>E22+E32</f>
        <v>0</v>
      </c>
      <c r="F21" s="16"/>
      <c r="G21" s="16"/>
      <c r="H21" s="17"/>
      <c r="I21" s="55"/>
      <c r="J21" s="52"/>
      <c r="K21" s="52"/>
    </row>
    <row r="22" ht="35" customHeight="1" spans="1:11">
      <c r="A22" s="27" t="s">
        <v>15</v>
      </c>
      <c r="B22" s="28" t="s">
        <v>16</v>
      </c>
      <c r="C22" s="29">
        <f>SUM(C23:C31)</f>
        <v>953.807814</v>
      </c>
      <c r="D22" s="29">
        <f>SUM(D23:D31)</f>
        <v>953.807814</v>
      </c>
      <c r="E22" s="29">
        <f>SUM(E23:E31)</f>
        <v>0</v>
      </c>
      <c r="F22" s="19"/>
      <c r="G22" s="30"/>
      <c r="H22" s="31"/>
      <c r="I22" s="56"/>
      <c r="J22" s="56"/>
      <c r="K22" s="56"/>
    </row>
    <row r="23" ht="35" customHeight="1" spans="1:11">
      <c r="A23" s="18">
        <v>1</v>
      </c>
      <c r="B23" s="21" t="s">
        <v>80</v>
      </c>
      <c r="C23" s="32">
        <v>135.066174</v>
      </c>
      <c r="D23" s="33">
        <v>135.066174</v>
      </c>
      <c r="E23" s="33">
        <v>0</v>
      </c>
      <c r="F23" s="19" t="s">
        <v>32</v>
      </c>
      <c r="G23" s="19" t="s">
        <v>81</v>
      </c>
      <c r="H23" s="20" t="s">
        <v>82</v>
      </c>
      <c r="I23" s="21" t="s">
        <v>21</v>
      </c>
      <c r="J23" s="21" t="s">
        <v>83</v>
      </c>
      <c r="K23" s="21" t="s">
        <v>84</v>
      </c>
    </row>
    <row r="24" ht="35" customHeight="1" spans="1:11">
      <c r="A24" s="18">
        <v>2</v>
      </c>
      <c r="B24" s="21" t="s">
        <v>85</v>
      </c>
      <c r="C24" s="32">
        <v>105.608268</v>
      </c>
      <c r="D24" s="33">
        <v>105.608268</v>
      </c>
      <c r="E24" s="33">
        <v>0</v>
      </c>
      <c r="F24" s="19" t="s">
        <v>86</v>
      </c>
      <c r="G24" s="19" t="s">
        <v>87</v>
      </c>
      <c r="H24" s="20" t="s">
        <v>82</v>
      </c>
      <c r="I24" s="21" t="s">
        <v>21</v>
      </c>
      <c r="J24" s="21" t="s">
        <v>88</v>
      </c>
      <c r="K24" s="21" t="s">
        <v>89</v>
      </c>
    </row>
    <row r="25" ht="35" customHeight="1" spans="1:11">
      <c r="A25" s="18">
        <v>3</v>
      </c>
      <c r="B25" s="21" t="s">
        <v>90</v>
      </c>
      <c r="C25" s="32">
        <v>40</v>
      </c>
      <c r="D25" s="33">
        <v>40</v>
      </c>
      <c r="E25" s="33">
        <v>0</v>
      </c>
      <c r="F25" s="19" t="s">
        <v>38</v>
      </c>
      <c r="G25" s="19" t="s">
        <v>91</v>
      </c>
      <c r="H25" s="20" t="s">
        <v>82</v>
      </c>
      <c r="I25" s="21" t="s">
        <v>21</v>
      </c>
      <c r="J25" s="21" t="s">
        <v>92</v>
      </c>
      <c r="K25" s="21" t="s">
        <v>93</v>
      </c>
    </row>
    <row r="26" ht="35" customHeight="1" spans="1:11">
      <c r="A26" s="18">
        <v>4</v>
      </c>
      <c r="B26" s="21" t="s">
        <v>94</v>
      </c>
      <c r="C26" s="32">
        <v>63.06949</v>
      </c>
      <c r="D26" s="33">
        <v>63.06949</v>
      </c>
      <c r="E26" s="33">
        <v>0</v>
      </c>
      <c r="F26" s="19" t="s">
        <v>38</v>
      </c>
      <c r="G26" s="19" t="s">
        <v>91</v>
      </c>
      <c r="H26" s="20" t="s">
        <v>82</v>
      </c>
      <c r="I26" s="21" t="s">
        <v>21</v>
      </c>
      <c r="J26" s="21" t="s">
        <v>95</v>
      </c>
      <c r="K26" s="21" t="s">
        <v>96</v>
      </c>
    </row>
    <row r="27" ht="35" customHeight="1" spans="1:11">
      <c r="A27" s="18">
        <v>5</v>
      </c>
      <c r="B27" s="21" t="s">
        <v>97</v>
      </c>
      <c r="C27" s="32">
        <v>66.252526</v>
      </c>
      <c r="D27" s="33">
        <v>66.252526</v>
      </c>
      <c r="E27" s="33">
        <v>0</v>
      </c>
      <c r="F27" s="19" t="s">
        <v>38</v>
      </c>
      <c r="G27" s="19" t="s">
        <v>91</v>
      </c>
      <c r="H27" s="20" t="s">
        <v>82</v>
      </c>
      <c r="I27" s="21" t="s">
        <v>21</v>
      </c>
      <c r="J27" s="21" t="s">
        <v>98</v>
      </c>
      <c r="K27" s="21" t="s">
        <v>99</v>
      </c>
    </row>
    <row r="28" ht="35" customHeight="1" spans="1:11">
      <c r="A28" s="18">
        <v>6</v>
      </c>
      <c r="B28" s="21" t="s">
        <v>100</v>
      </c>
      <c r="C28" s="32">
        <v>276.4271</v>
      </c>
      <c r="D28" s="33">
        <v>276.4271</v>
      </c>
      <c r="E28" s="33">
        <v>0</v>
      </c>
      <c r="F28" s="19" t="s">
        <v>38</v>
      </c>
      <c r="G28" s="19" t="s">
        <v>91</v>
      </c>
      <c r="H28" s="20" t="s">
        <v>82</v>
      </c>
      <c r="I28" s="21" t="s">
        <v>21</v>
      </c>
      <c r="J28" s="21" t="s">
        <v>101</v>
      </c>
      <c r="K28" s="21" t="s">
        <v>102</v>
      </c>
    </row>
    <row r="29" ht="35" customHeight="1" spans="1:11">
      <c r="A29" s="18">
        <v>7</v>
      </c>
      <c r="B29" s="21" t="s">
        <v>103</v>
      </c>
      <c r="C29" s="32">
        <v>47.5</v>
      </c>
      <c r="D29" s="33">
        <v>47.5</v>
      </c>
      <c r="E29" s="33">
        <v>0</v>
      </c>
      <c r="F29" s="19" t="s">
        <v>47</v>
      </c>
      <c r="G29" s="19" t="s">
        <v>75</v>
      </c>
      <c r="H29" s="20" t="s">
        <v>104</v>
      </c>
      <c r="I29" s="21" t="s">
        <v>21</v>
      </c>
      <c r="J29" s="21" t="s">
        <v>105</v>
      </c>
      <c r="K29" s="21" t="s">
        <v>106</v>
      </c>
    </row>
    <row r="30" ht="35" customHeight="1" spans="1:11">
      <c r="A30" s="18">
        <v>8</v>
      </c>
      <c r="B30" s="21" t="s">
        <v>107</v>
      </c>
      <c r="C30" s="32">
        <v>71.300714</v>
      </c>
      <c r="D30" s="33">
        <v>71.300714</v>
      </c>
      <c r="E30" s="33">
        <v>0</v>
      </c>
      <c r="F30" s="19" t="s">
        <v>38</v>
      </c>
      <c r="G30" s="19" t="s">
        <v>91</v>
      </c>
      <c r="H30" s="20" t="s">
        <v>108</v>
      </c>
      <c r="I30" s="21" t="s">
        <v>21</v>
      </c>
      <c r="J30" s="21" t="s">
        <v>105</v>
      </c>
      <c r="K30" s="21" t="s">
        <v>109</v>
      </c>
    </row>
    <row r="31" ht="35" customHeight="1" spans="1:11">
      <c r="A31" s="18">
        <v>9</v>
      </c>
      <c r="B31" s="21" t="s">
        <v>110</v>
      </c>
      <c r="C31" s="32">
        <v>148.583542</v>
      </c>
      <c r="D31" s="33">
        <v>148.583542</v>
      </c>
      <c r="E31" s="33">
        <v>0</v>
      </c>
      <c r="F31" s="19" t="s">
        <v>111</v>
      </c>
      <c r="G31" s="19" t="s">
        <v>87</v>
      </c>
      <c r="H31" s="20" t="s">
        <v>82</v>
      </c>
      <c r="I31" s="21" t="s">
        <v>21</v>
      </c>
      <c r="J31" s="21" t="s">
        <v>88</v>
      </c>
      <c r="K31" s="21" t="s">
        <v>112</v>
      </c>
    </row>
    <row r="32" ht="35" customHeight="1" spans="1:11">
      <c r="A32" s="27" t="s">
        <v>50</v>
      </c>
      <c r="B32" s="18" t="s">
        <v>51</v>
      </c>
      <c r="C32" s="32">
        <f>SUM(C33:C40)</f>
        <v>1753.072106</v>
      </c>
      <c r="D32" s="32">
        <f>SUM(D33:D40)</f>
        <v>1753.072106</v>
      </c>
      <c r="E32" s="32">
        <f>SUM(E33:E40)</f>
        <v>0</v>
      </c>
      <c r="F32" s="16"/>
      <c r="G32" s="30"/>
      <c r="H32" s="31"/>
      <c r="I32" s="56"/>
      <c r="J32" s="56"/>
      <c r="K32" s="56"/>
    </row>
    <row r="33" ht="35" customHeight="1" spans="1:11">
      <c r="A33" s="18">
        <v>1</v>
      </c>
      <c r="B33" s="18" t="s">
        <v>113</v>
      </c>
      <c r="C33" s="32">
        <v>98</v>
      </c>
      <c r="D33" s="33">
        <v>98</v>
      </c>
      <c r="E33" s="33">
        <v>0</v>
      </c>
      <c r="F33" s="19" t="s">
        <v>32</v>
      </c>
      <c r="G33" s="19" t="s">
        <v>75</v>
      </c>
      <c r="H33" s="20" t="s">
        <v>114</v>
      </c>
      <c r="I33" s="21" t="s">
        <v>21</v>
      </c>
      <c r="J33" s="21" t="s">
        <v>115</v>
      </c>
      <c r="K33" s="21" t="s">
        <v>116</v>
      </c>
    </row>
    <row r="34" ht="35" customHeight="1" spans="1:11">
      <c r="A34" s="18">
        <v>2</v>
      </c>
      <c r="B34" s="18" t="s">
        <v>117</v>
      </c>
      <c r="C34" s="32">
        <v>82</v>
      </c>
      <c r="D34" s="33">
        <v>82</v>
      </c>
      <c r="E34" s="33">
        <v>0</v>
      </c>
      <c r="F34" s="19" t="s">
        <v>38</v>
      </c>
      <c r="G34" s="19" t="s">
        <v>75</v>
      </c>
      <c r="H34" s="20" t="s">
        <v>114</v>
      </c>
      <c r="I34" s="21" t="s">
        <v>21</v>
      </c>
      <c r="J34" s="21" t="s">
        <v>118</v>
      </c>
      <c r="K34" s="21" t="s">
        <v>119</v>
      </c>
    </row>
    <row r="35" ht="35" customHeight="1" spans="1:11">
      <c r="A35" s="18">
        <v>3</v>
      </c>
      <c r="B35" s="18" t="s">
        <v>120</v>
      </c>
      <c r="C35" s="32">
        <v>652.1</v>
      </c>
      <c r="D35" s="33">
        <v>652.1</v>
      </c>
      <c r="E35" s="33">
        <v>0</v>
      </c>
      <c r="F35" s="19" t="s">
        <v>111</v>
      </c>
      <c r="G35" s="19" t="s">
        <v>75</v>
      </c>
      <c r="H35" s="20" t="s">
        <v>114</v>
      </c>
      <c r="I35" s="21" t="s">
        <v>21</v>
      </c>
      <c r="J35" s="21" t="s">
        <v>121</v>
      </c>
      <c r="K35" s="21" t="s">
        <v>122</v>
      </c>
    </row>
    <row r="36" ht="35" customHeight="1" spans="1:11">
      <c r="A36" s="18">
        <v>4</v>
      </c>
      <c r="B36" s="18" t="s">
        <v>123</v>
      </c>
      <c r="C36" s="32">
        <v>28.7</v>
      </c>
      <c r="D36" s="33">
        <v>28.7</v>
      </c>
      <c r="E36" s="33">
        <v>0</v>
      </c>
      <c r="F36" s="19" t="s">
        <v>47</v>
      </c>
      <c r="G36" s="19" t="s">
        <v>75</v>
      </c>
      <c r="H36" s="20" t="s">
        <v>114</v>
      </c>
      <c r="I36" s="21" t="s">
        <v>21</v>
      </c>
      <c r="J36" s="21" t="s">
        <v>124</v>
      </c>
      <c r="K36" s="21" t="s">
        <v>125</v>
      </c>
    </row>
    <row r="37" ht="35" customHeight="1" spans="1:11">
      <c r="A37" s="18">
        <v>5</v>
      </c>
      <c r="B37" s="18" t="s">
        <v>126</v>
      </c>
      <c r="C37" s="32">
        <v>56.33896</v>
      </c>
      <c r="D37" s="33">
        <v>56.33896</v>
      </c>
      <c r="E37" s="33">
        <v>0</v>
      </c>
      <c r="F37" s="19" t="s">
        <v>86</v>
      </c>
      <c r="G37" s="19" t="s">
        <v>91</v>
      </c>
      <c r="H37" s="20" t="s">
        <v>114</v>
      </c>
      <c r="I37" s="21" t="s">
        <v>21</v>
      </c>
      <c r="J37" s="21" t="s">
        <v>127</v>
      </c>
      <c r="K37" s="21" t="s">
        <v>128</v>
      </c>
    </row>
    <row r="38" ht="35" customHeight="1" spans="1:11">
      <c r="A38" s="18">
        <v>6</v>
      </c>
      <c r="B38" s="18" t="s">
        <v>129</v>
      </c>
      <c r="C38" s="32">
        <v>150</v>
      </c>
      <c r="D38" s="33">
        <v>150</v>
      </c>
      <c r="E38" s="33">
        <v>0</v>
      </c>
      <c r="F38" s="19" t="s">
        <v>18</v>
      </c>
      <c r="G38" s="19" t="s">
        <v>87</v>
      </c>
      <c r="H38" s="20" t="s">
        <v>130</v>
      </c>
      <c r="I38" s="21" t="s">
        <v>21</v>
      </c>
      <c r="J38" s="21" t="s">
        <v>131</v>
      </c>
      <c r="K38" s="21" t="s">
        <v>132</v>
      </c>
    </row>
    <row r="39" ht="35" customHeight="1" spans="1:11">
      <c r="A39" s="18">
        <v>7</v>
      </c>
      <c r="B39" s="18" t="s">
        <v>133</v>
      </c>
      <c r="C39" s="32">
        <v>405.933146</v>
      </c>
      <c r="D39" s="33">
        <v>405.933146</v>
      </c>
      <c r="E39" s="33">
        <v>0</v>
      </c>
      <c r="F39" s="19" t="s">
        <v>111</v>
      </c>
      <c r="G39" s="19" t="s">
        <v>87</v>
      </c>
      <c r="H39" s="20" t="s">
        <v>134</v>
      </c>
      <c r="I39" s="21" t="s">
        <v>21</v>
      </c>
      <c r="J39" s="21" t="s">
        <v>135</v>
      </c>
      <c r="K39" s="21" t="s">
        <v>136</v>
      </c>
    </row>
    <row r="40" ht="35" customHeight="1" spans="1:11">
      <c r="A40" s="18">
        <v>8</v>
      </c>
      <c r="B40" s="18" t="s">
        <v>137</v>
      </c>
      <c r="C40" s="32">
        <v>280</v>
      </c>
      <c r="D40" s="33">
        <v>280</v>
      </c>
      <c r="E40" s="33">
        <v>0</v>
      </c>
      <c r="F40" s="19" t="s">
        <v>38</v>
      </c>
      <c r="G40" s="19" t="s">
        <v>91</v>
      </c>
      <c r="H40" s="20" t="s">
        <v>138</v>
      </c>
      <c r="I40" s="21" t="s">
        <v>21</v>
      </c>
      <c r="J40" s="21" t="s">
        <v>139</v>
      </c>
      <c r="K40" s="21" t="s">
        <v>140</v>
      </c>
    </row>
    <row r="41" ht="35" customHeight="1" spans="1:11">
      <c r="A41" s="25"/>
      <c r="B41" s="13" t="s">
        <v>141</v>
      </c>
      <c r="C41" s="15">
        <f>C42+C57+C63</f>
        <v>2087.32</v>
      </c>
      <c r="D41" s="15">
        <f>D42+D57+D63</f>
        <v>2087.32</v>
      </c>
      <c r="E41" s="14">
        <f>SUM(E42:E64)</f>
        <v>0</v>
      </c>
      <c r="F41" s="16"/>
      <c r="G41" s="34"/>
      <c r="H41" s="35"/>
      <c r="I41" s="57"/>
      <c r="J41" s="58"/>
      <c r="K41" s="59"/>
    </row>
    <row r="42" ht="35" customHeight="1" spans="1:11">
      <c r="A42" s="15" t="s">
        <v>15</v>
      </c>
      <c r="B42" s="28" t="s">
        <v>16</v>
      </c>
      <c r="C42" s="18">
        <f>SUM(C43:C56)</f>
        <v>983.4</v>
      </c>
      <c r="D42" s="18">
        <f>SUM(D43:D56)</f>
        <v>983.4</v>
      </c>
      <c r="E42" s="18">
        <f>SUM(E43:E56)</f>
        <v>0</v>
      </c>
      <c r="F42" s="16"/>
      <c r="G42" s="34"/>
      <c r="H42" s="36"/>
      <c r="I42" s="36"/>
      <c r="J42" s="60"/>
      <c r="K42" s="46"/>
    </row>
    <row r="43" ht="35" customHeight="1" spans="1:11">
      <c r="A43" s="18">
        <v>1</v>
      </c>
      <c r="B43" s="37" t="s">
        <v>142</v>
      </c>
      <c r="C43" s="37">
        <v>26</v>
      </c>
      <c r="D43" s="37">
        <v>26</v>
      </c>
      <c r="E43" s="20">
        <v>0</v>
      </c>
      <c r="F43" s="19" t="s">
        <v>18</v>
      </c>
      <c r="G43" s="37" t="s">
        <v>143</v>
      </c>
      <c r="H43" s="37" t="s">
        <v>144</v>
      </c>
      <c r="I43" s="37" t="s">
        <v>21</v>
      </c>
      <c r="J43" s="37" t="s">
        <v>145</v>
      </c>
      <c r="K43" s="37" t="s">
        <v>146</v>
      </c>
    </row>
    <row r="44" ht="35" customHeight="1" spans="1:11">
      <c r="A44" s="18">
        <v>2</v>
      </c>
      <c r="B44" s="37" t="s">
        <v>147</v>
      </c>
      <c r="C44" s="37">
        <v>42</v>
      </c>
      <c r="D44" s="37">
        <v>42</v>
      </c>
      <c r="E44" s="20">
        <v>0</v>
      </c>
      <c r="F44" s="19" t="s">
        <v>18</v>
      </c>
      <c r="G44" s="37" t="s">
        <v>143</v>
      </c>
      <c r="H44" s="37" t="s">
        <v>144</v>
      </c>
      <c r="I44" s="37" t="s">
        <v>21</v>
      </c>
      <c r="J44" s="37" t="s">
        <v>148</v>
      </c>
      <c r="K44" s="37" t="s">
        <v>149</v>
      </c>
    </row>
    <row r="45" ht="35" customHeight="1" spans="1:11">
      <c r="A45" s="18">
        <v>3</v>
      </c>
      <c r="B45" s="37" t="s">
        <v>150</v>
      </c>
      <c r="C45" s="37">
        <v>32</v>
      </c>
      <c r="D45" s="37">
        <v>32</v>
      </c>
      <c r="E45" s="20">
        <v>0</v>
      </c>
      <c r="F45" s="19" t="s">
        <v>18</v>
      </c>
      <c r="G45" s="37" t="s">
        <v>143</v>
      </c>
      <c r="H45" s="37" t="s">
        <v>144</v>
      </c>
      <c r="I45" s="37" t="s">
        <v>21</v>
      </c>
      <c r="J45" s="37" t="s">
        <v>151</v>
      </c>
      <c r="K45" s="37" t="s">
        <v>152</v>
      </c>
    </row>
    <row r="46" ht="35" customHeight="1" spans="1:11">
      <c r="A46" s="18">
        <v>4</v>
      </c>
      <c r="B46" s="37" t="s">
        <v>153</v>
      </c>
      <c r="C46" s="37">
        <v>52</v>
      </c>
      <c r="D46" s="37">
        <v>52</v>
      </c>
      <c r="E46" s="20">
        <v>0</v>
      </c>
      <c r="F46" s="19" t="s">
        <v>18</v>
      </c>
      <c r="G46" s="37" t="s">
        <v>143</v>
      </c>
      <c r="H46" s="37" t="s">
        <v>144</v>
      </c>
      <c r="I46" s="37" t="s">
        <v>21</v>
      </c>
      <c r="J46" s="37" t="s">
        <v>154</v>
      </c>
      <c r="K46" s="37" t="s">
        <v>155</v>
      </c>
    </row>
    <row r="47" ht="35" customHeight="1" spans="1:11">
      <c r="A47" s="18">
        <v>5</v>
      </c>
      <c r="B47" s="37" t="s">
        <v>156</v>
      </c>
      <c r="C47" s="37">
        <v>42</v>
      </c>
      <c r="D47" s="37">
        <v>42</v>
      </c>
      <c r="E47" s="20">
        <v>0</v>
      </c>
      <c r="F47" s="19" t="s">
        <v>18</v>
      </c>
      <c r="G47" s="37" t="s">
        <v>143</v>
      </c>
      <c r="H47" s="37" t="s">
        <v>144</v>
      </c>
      <c r="I47" s="37" t="s">
        <v>21</v>
      </c>
      <c r="J47" s="37" t="s">
        <v>157</v>
      </c>
      <c r="K47" s="37" t="s">
        <v>158</v>
      </c>
    </row>
    <row r="48" ht="35" customHeight="1" spans="1:11">
      <c r="A48" s="18">
        <v>6</v>
      </c>
      <c r="B48" s="37" t="s">
        <v>159</v>
      </c>
      <c r="C48" s="37">
        <v>65.4</v>
      </c>
      <c r="D48" s="37">
        <v>65.4</v>
      </c>
      <c r="E48" s="20">
        <v>0</v>
      </c>
      <c r="F48" s="19" t="s">
        <v>18</v>
      </c>
      <c r="G48" s="37" t="s">
        <v>143</v>
      </c>
      <c r="H48" s="37" t="s">
        <v>144</v>
      </c>
      <c r="I48" s="37" t="s">
        <v>21</v>
      </c>
      <c r="J48" s="37" t="s">
        <v>160</v>
      </c>
      <c r="K48" s="37" t="s">
        <v>161</v>
      </c>
    </row>
    <row r="49" ht="35" customHeight="1" spans="1:11">
      <c r="A49" s="18">
        <v>7</v>
      </c>
      <c r="B49" s="37" t="s">
        <v>162</v>
      </c>
      <c r="C49" s="37">
        <v>27</v>
      </c>
      <c r="D49" s="37">
        <v>27</v>
      </c>
      <c r="E49" s="20">
        <v>0</v>
      </c>
      <c r="F49" s="19" t="s">
        <v>18</v>
      </c>
      <c r="G49" s="37" t="s">
        <v>143</v>
      </c>
      <c r="H49" s="37" t="s">
        <v>144</v>
      </c>
      <c r="I49" s="37" t="s">
        <v>21</v>
      </c>
      <c r="J49" s="37" t="s">
        <v>163</v>
      </c>
      <c r="K49" s="37" t="s">
        <v>164</v>
      </c>
    </row>
    <row r="50" ht="35" customHeight="1" spans="1:11">
      <c r="A50" s="18">
        <v>8</v>
      </c>
      <c r="B50" s="37" t="s">
        <v>165</v>
      </c>
      <c r="C50" s="37">
        <v>111</v>
      </c>
      <c r="D50" s="37">
        <v>111</v>
      </c>
      <c r="E50" s="20">
        <v>0</v>
      </c>
      <c r="F50" s="19" t="s">
        <v>18</v>
      </c>
      <c r="G50" s="37" t="s">
        <v>143</v>
      </c>
      <c r="H50" s="37" t="s">
        <v>144</v>
      </c>
      <c r="I50" s="37" t="s">
        <v>21</v>
      </c>
      <c r="J50" s="37" t="s">
        <v>166</v>
      </c>
      <c r="K50" s="37" t="s">
        <v>167</v>
      </c>
    </row>
    <row r="51" ht="35" customHeight="1" spans="1:11">
      <c r="A51" s="18">
        <v>9</v>
      </c>
      <c r="B51" s="37" t="s">
        <v>168</v>
      </c>
      <c r="C51" s="37">
        <v>59</v>
      </c>
      <c r="D51" s="37">
        <v>59</v>
      </c>
      <c r="E51" s="20">
        <v>0</v>
      </c>
      <c r="F51" s="19" t="s">
        <v>18</v>
      </c>
      <c r="G51" s="37" t="s">
        <v>143</v>
      </c>
      <c r="H51" s="37" t="s">
        <v>144</v>
      </c>
      <c r="I51" s="37" t="s">
        <v>21</v>
      </c>
      <c r="J51" s="37" t="s">
        <v>169</v>
      </c>
      <c r="K51" s="37" t="s">
        <v>170</v>
      </c>
    </row>
    <row r="52" ht="35" customHeight="1" spans="1:11">
      <c r="A52" s="18">
        <v>10</v>
      </c>
      <c r="B52" s="37" t="s">
        <v>171</v>
      </c>
      <c r="C52" s="37">
        <v>254</v>
      </c>
      <c r="D52" s="37">
        <v>254</v>
      </c>
      <c r="E52" s="20">
        <v>0</v>
      </c>
      <c r="F52" s="19" t="s">
        <v>18</v>
      </c>
      <c r="G52" s="37" t="s">
        <v>143</v>
      </c>
      <c r="H52" s="37" t="s">
        <v>144</v>
      </c>
      <c r="I52" s="37" t="s">
        <v>21</v>
      </c>
      <c r="J52" s="37" t="s">
        <v>172</v>
      </c>
      <c r="K52" s="37" t="s">
        <v>173</v>
      </c>
    </row>
    <row r="53" ht="35" customHeight="1" spans="1:11">
      <c r="A53" s="38">
        <v>11</v>
      </c>
      <c r="B53" s="39" t="s">
        <v>174</v>
      </c>
      <c r="C53" s="39">
        <v>25</v>
      </c>
      <c r="D53" s="39">
        <v>25</v>
      </c>
      <c r="E53" s="40">
        <v>0</v>
      </c>
      <c r="F53" s="41" t="s">
        <v>18</v>
      </c>
      <c r="G53" s="42" t="s">
        <v>143</v>
      </c>
      <c r="H53" s="39" t="s">
        <v>144</v>
      </c>
      <c r="I53" s="39" t="s">
        <v>21</v>
      </c>
      <c r="J53" s="39" t="s">
        <v>175</v>
      </c>
      <c r="K53" s="39" t="s">
        <v>176</v>
      </c>
    </row>
    <row r="54" ht="35" customHeight="1" spans="1:11">
      <c r="A54" s="18">
        <v>12</v>
      </c>
      <c r="B54" s="37" t="s">
        <v>177</v>
      </c>
      <c r="C54" s="37">
        <v>42</v>
      </c>
      <c r="D54" s="37">
        <v>42</v>
      </c>
      <c r="E54" s="20">
        <v>0</v>
      </c>
      <c r="F54" s="19" t="s">
        <v>18</v>
      </c>
      <c r="G54" s="42" t="s">
        <v>143</v>
      </c>
      <c r="H54" s="37" t="s">
        <v>144</v>
      </c>
      <c r="I54" s="37" t="s">
        <v>21</v>
      </c>
      <c r="J54" s="37" t="s">
        <v>178</v>
      </c>
      <c r="K54" s="37" t="s">
        <v>179</v>
      </c>
    </row>
    <row r="55" ht="35" customHeight="1" spans="1:11">
      <c r="A55" s="18">
        <v>13</v>
      </c>
      <c r="B55" s="20" t="s">
        <v>180</v>
      </c>
      <c r="C55" s="37">
        <v>33</v>
      </c>
      <c r="D55" s="37">
        <v>33</v>
      </c>
      <c r="E55" s="20">
        <v>0</v>
      </c>
      <c r="F55" s="19" t="s">
        <v>18</v>
      </c>
      <c r="G55" s="42" t="s">
        <v>143</v>
      </c>
      <c r="H55" s="37" t="s">
        <v>144</v>
      </c>
      <c r="I55" s="37" t="s">
        <v>21</v>
      </c>
      <c r="J55" s="37" t="s">
        <v>181</v>
      </c>
      <c r="K55" s="37" t="s">
        <v>182</v>
      </c>
    </row>
    <row r="56" ht="35" customHeight="1" spans="1:11">
      <c r="A56" s="43">
        <v>14</v>
      </c>
      <c r="B56" s="37" t="s">
        <v>183</v>
      </c>
      <c r="C56" s="37">
        <v>173</v>
      </c>
      <c r="D56" s="37">
        <v>173</v>
      </c>
      <c r="E56" s="37">
        <v>0</v>
      </c>
      <c r="F56" s="44" t="s">
        <v>18</v>
      </c>
      <c r="G56" s="42" t="s">
        <v>143</v>
      </c>
      <c r="H56" s="37" t="s">
        <v>144</v>
      </c>
      <c r="I56" s="37" t="s">
        <v>21</v>
      </c>
      <c r="J56" s="61" t="s">
        <v>184</v>
      </c>
      <c r="K56" s="62" t="s">
        <v>185</v>
      </c>
    </row>
    <row r="57" ht="35" customHeight="1" spans="1:11">
      <c r="A57" s="15" t="s">
        <v>50</v>
      </c>
      <c r="B57" s="15" t="s">
        <v>51</v>
      </c>
      <c r="C57" s="15">
        <f>SUM(C58:C62)</f>
        <v>1058.92</v>
      </c>
      <c r="D57" s="15">
        <f>SUM(D58:D62)</f>
        <v>1058.92</v>
      </c>
      <c r="E57" s="15">
        <f>SUM(E58:E62)</f>
        <v>0</v>
      </c>
      <c r="F57" s="16"/>
      <c r="G57" s="34"/>
      <c r="H57" s="36"/>
      <c r="I57" s="36"/>
      <c r="J57" s="60"/>
      <c r="K57" s="46"/>
    </row>
    <row r="58" ht="35" customHeight="1" spans="1:11">
      <c r="A58" s="18">
        <v>1</v>
      </c>
      <c r="B58" s="20" t="s">
        <v>186</v>
      </c>
      <c r="C58" s="45">
        <v>43</v>
      </c>
      <c r="D58" s="45">
        <v>43</v>
      </c>
      <c r="E58" s="20">
        <v>0</v>
      </c>
      <c r="F58" s="19" t="s">
        <v>47</v>
      </c>
      <c r="G58" s="42" t="s">
        <v>187</v>
      </c>
      <c r="H58" s="37" t="s">
        <v>144</v>
      </c>
      <c r="I58" s="37" t="s">
        <v>21</v>
      </c>
      <c r="J58" s="45" t="s">
        <v>188</v>
      </c>
      <c r="K58" s="45" t="s">
        <v>189</v>
      </c>
    </row>
    <row r="59" ht="35" customHeight="1" spans="1:11">
      <c r="A59" s="18">
        <v>2</v>
      </c>
      <c r="B59" s="20" t="s">
        <v>190</v>
      </c>
      <c r="C59" s="45">
        <v>550</v>
      </c>
      <c r="D59" s="45">
        <v>550</v>
      </c>
      <c r="E59" s="20">
        <v>0</v>
      </c>
      <c r="F59" s="19" t="s">
        <v>111</v>
      </c>
      <c r="G59" s="42" t="s">
        <v>187</v>
      </c>
      <c r="H59" s="37" t="s">
        <v>144</v>
      </c>
      <c r="I59" s="37" t="s">
        <v>21</v>
      </c>
      <c r="J59" s="45" t="s">
        <v>191</v>
      </c>
      <c r="K59" s="45" t="s">
        <v>192</v>
      </c>
    </row>
    <row r="60" ht="35" customHeight="1" spans="1:11">
      <c r="A60" s="18">
        <v>3</v>
      </c>
      <c r="B60" s="20" t="s">
        <v>193</v>
      </c>
      <c r="C60" s="45">
        <v>40</v>
      </c>
      <c r="D60" s="45">
        <v>40</v>
      </c>
      <c r="E60" s="20">
        <v>0</v>
      </c>
      <c r="F60" s="19" t="s">
        <v>194</v>
      </c>
      <c r="G60" s="42" t="s">
        <v>187</v>
      </c>
      <c r="H60" s="37" t="s">
        <v>144</v>
      </c>
      <c r="I60" s="37" t="s">
        <v>21</v>
      </c>
      <c r="J60" s="45" t="s">
        <v>195</v>
      </c>
      <c r="K60" s="45" t="s">
        <v>196</v>
      </c>
    </row>
    <row r="61" ht="35" customHeight="1" spans="1:11">
      <c r="A61" s="18">
        <v>4</v>
      </c>
      <c r="B61" s="20" t="s">
        <v>197</v>
      </c>
      <c r="C61" s="45">
        <v>364.32</v>
      </c>
      <c r="D61" s="45">
        <v>364.32</v>
      </c>
      <c r="E61" s="20">
        <v>0</v>
      </c>
      <c r="F61" s="19" t="s">
        <v>38</v>
      </c>
      <c r="G61" s="42" t="s">
        <v>187</v>
      </c>
      <c r="H61" s="37" t="s">
        <v>144</v>
      </c>
      <c r="I61" s="37" t="s">
        <v>21</v>
      </c>
      <c r="J61" s="45" t="s">
        <v>198</v>
      </c>
      <c r="K61" s="45" t="s">
        <v>189</v>
      </c>
    </row>
    <row r="62" ht="35" customHeight="1" spans="1:11">
      <c r="A62" s="18">
        <v>5</v>
      </c>
      <c r="B62" s="37" t="s">
        <v>199</v>
      </c>
      <c r="C62" s="42">
        <v>61.6</v>
      </c>
      <c r="D62" s="42">
        <v>61.6</v>
      </c>
      <c r="E62" s="20">
        <v>0</v>
      </c>
      <c r="F62" s="19" t="s">
        <v>18</v>
      </c>
      <c r="G62" s="42" t="s">
        <v>187</v>
      </c>
      <c r="H62" s="37" t="s">
        <v>144</v>
      </c>
      <c r="I62" s="37" t="s">
        <v>21</v>
      </c>
      <c r="J62" s="42" t="s">
        <v>200</v>
      </c>
      <c r="K62" s="42" t="s">
        <v>201</v>
      </c>
    </row>
    <row r="63" ht="35" customHeight="1" spans="1:11">
      <c r="A63" s="15" t="s">
        <v>72</v>
      </c>
      <c r="B63" s="15" t="s">
        <v>202</v>
      </c>
      <c r="C63" s="15">
        <v>45</v>
      </c>
      <c r="D63" s="46">
        <v>45</v>
      </c>
      <c r="E63" s="46">
        <v>0</v>
      </c>
      <c r="F63" s="16"/>
      <c r="G63" s="34"/>
      <c r="H63" s="36"/>
      <c r="I63" s="36"/>
      <c r="J63" s="46"/>
      <c r="K63" s="46"/>
    </row>
    <row r="64" ht="35" customHeight="1" spans="1:11">
      <c r="A64" s="18">
        <v>1</v>
      </c>
      <c r="B64" s="37" t="s">
        <v>203</v>
      </c>
      <c r="C64" s="18">
        <v>45</v>
      </c>
      <c r="D64" s="20">
        <v>45</v>
      </c>
      <c r="E64" s="20">
        <v>0</v>
      </c>
      <c r="F64" s="19" t="s">
        <v>18</v>
      </c>
      <c r="G64" s="42" t="s">
        <v>187</v>
      </c>
      <c r="H64" s="37" t="s">
        <v>144</v>
      </c>
      <c r="I64" s="37" t="s">
        <v>21</v>
      </c>
      <c r="J64" s="37" t="s">
        <v>204</v>
      </c>
      <c r="K64" s="37" t="s">
        <v>205</v>
      </c>
    </row>
    <row r="65" ht="35" customHeight="1" spans="1:11">
      <c r="A65" s="25"/>
      <c r="B65" s="13" t="s">
        <v>206</v>
      </c>
      <c r="C65" s="15">
        <f>C66+C68</f>
        <v>94.84</v>
      </c>
      <c r="D65" s="15">
        <f>D66+D68</f>
        <v>94.84</v>
      </c>
      <c r="E65" s="14">
        <f>SUM(E66:E70)</f>
        <v>0</v>
      </c>
      <c r="F65" s="16"/>
      <c r="G65" s="16"/>
      <c r="H65" s="17"/>
      <c r="I65" s="50"/>
      <c r="J65" s="51"/>
      <c r="K65" s="52"/>
    </row>
    <row r="66" ht="35" customHeight="1" spans="1:11">
      <c r="A66" s="18" t="s">
        <v>15</v>
      </c>
      <c r="B66" s="18" t="s">
        <v>16</v>
      </c>
      <c r="C66" s="63">
        <v>22.65</v>
      </c>
      <c r="D66" s="64">
        <v>22.65</v>
      </c>
      <c r="E66" s="21">
        <v>0</v>
      </c>
      <c r="F66" s="19"/>
      <c r="G66" s="19"/>
      <c r="H66" s="20"/>
      <c r="I66" s="21"/>
      <c r="J66" s="53"/>
      <c r="K66" s="21"/>
    </row>
    <row r="67" ht="35" customHeight="1" spans="1:11">
      <c r="A67" s="18">
        <v>1</v>
      </c>
      <c r="B67" s="18" t="s">
        <v>207</v>
      </c>
      <c r="C67" s="63">
        <v>22.65</v>
      </c>
      <c r="D67" s="64">
        <v>22.65</v>
      </c>
      <c r="E67" s="21">
        <v>0</v>
      </c>
      <c r="F67" s="19" t="s">
        <v>18</v>
      </c>
      <c r="G67" s="65" t="s">
        <v>208</v>
      </c>
      <c r="H67" s="20" t="s">
        <v>209</v>
      </c>
      <c r="I67" s="21" t="s">
        <v>21</v>
      </c>
      <c r="J67" s="53" t="s">
        <v>210</v>
      </c>
      <c r="K67" s="21" t="s">
        <v>211</v>
      </c>
    </row>
    <row r="68" ht="35" customHeight="1" spans="1:11">
      <c r="A68" s="18" t="s">
        <v>50</v>
      </c>
      <c r="B68" s="18" t="s">
        <v>51</v>
      </c>
      <c r="C68" s="18">
        <f>SUM(C69:C70)</f>
        <v>72.19</v>
      </c>
      <c r="D68" s="18">
        <f>SUM(D69:D70)</f>
        <v>72.19</v>
      </c>
      <c r="E68" s="21"/>
      <c r="F68" s="19"/>
      <c r="G68" s="19"/>
      <c r="H68" s="20"/>
      <c r="I68" s="21"/>
      <c r="J68" s="53"/>
      <c r="K68" s="21"/>
    </row>
    <row r="69" ht="60" spans="1:11">
      <c r="A69" s="18">
        <v>1</v>
      </c>
      <c r="B69" s="18" t="s">
        <v>212</v>
      </c>
      <c r="C69" s="18">
        <v>43.13</v>
      </c>
      <c r="D69" s="21">
        <v>43.13</v>
      </c>
      <c r="E69" s="21">
        <v>0</v>
      </c>
      <c r="F69" s="19" t="s">
        <v>18</v>
      </c>
      <c r="G69" s="65" t="s">
        <v>213</v>
      </c>
      <c r="H69" s="20" t="s">
        <v>209</v>
      </c>
      <c r="I69" s="21" t="s">
        <v>21</v>
      </c>
      <c r="J69" s="53" t="s">
        <v>214</v>
      </c>
      <c r="K69" s="21" t="s">
        <v>215</v>
      </c>
    </row>
    <row r="70" ht="35" customHeight="1" spans="1:11">
      <c r="A70" s="18">
        <v>2</v>
      </c>
      <c r="B70" s="18" t="s">
        <v>216</v>
      </c>
      <c r="C70" s="18">
        <v>29.06</v>
      </c>
      <c r="D70" s="21">
        <v>29.06</v>
      </c>
      <c r="E70" s="21">
        <v>0</v>
      </c>
      <c r="F70" s="19" t="s">
        <v>38</v>
      </c>
      <c r="G70" s="65" t="s">
        <v>217</v>
      </c>
      <c r="H70" s="20" t="s">
        <v>209</v>
      </c>
      <c r="I70" s="21" t="s">
        <v>21</v>
      </c>
      <c r="J70" s="53" t="s">
        <v>218</v>
      </c>
      <c r="K70" s="21" t="s">
        <v>219</v>
      </c>
    </row>
    <row r="71" ht="35" customHeight="1" spans="1:11">
      <c r="A71" s="66"/>
      <c r="B71" s="52" t="s">
        <v>220</v>
      </c>
      <c r="C71" s="67">
        <v>10</v>
      </c>
      <c r="D71" s="67">
        <v>10</v>
      </c>
      <c r="E71" s="67">
        <v>0</v>
      </c>
      <c r="F71" s="67"/>
      <c r="G71" s="68"/>
      <c r="H71" s="69"/>
      <c r="I71" s="69"/>
      <c r="J71" s="69"/>
      <c r="K71" s="66"/>
    </row>
    <row r="72" ht="35" customHeight="1" spans="1:11">
      <c r="A72" s="66" t="s">
        <v>15</v>
      </c>
      <c r="B72" s="66" t="s">
        <v>51</v>
      </c>
      <c r="C72" s="67">
        <v>8</v>
      </c>
      <c r="D72" s="67">
        <v>8</v>
      </c>
      <c r="E72" s="67">
        <v>0</v>
      </c>
      <c r="F72" s="67" t="s">
        <v>18</v>
      </c>
      <c r="G72" s="70" t="s">
        <v>221</v>
      </c>
      <c r="H72" s="70" t="s">
        <v>222</v>
      </c>
      <c r="I72" s="67" t="s">
        <v>21</v>
      </c>
      <c r="J72" s="70" t="s">
        <v>223</v>
      </c>
      <c r="K72" s="21" t="s">
        <v>224</v>
      </c>
    </row>
    <row r="73" ht="35" customHeight="1" spans="1:11">
      <c r="A73" s="66" t="s">
        <v>50</v>
      </c>
      <c r="B73" s="66" t="s">
        <v>202</v>
      </c>
      <c r="C73" s="67">
        <v>2</v>
      </c>
      <c r="D73" s="67">
        <v>2</v>
      </c>
      <c r="E73" s="67">
        <v>0</v>
      </c>
      <c r="F73" s="67" t="s">
        <v>18</v>
      </c>
      <c r="G73" s="70" t="s">
        <v>225</v>
      </c>
      <c r="H73" s="70" t="s">
        <v>226</v>
      </c>
      <c r="I73" s="67" t="s">
        <v>21</v>
      </c>
      <c r="J73" s="70" t="s">
        <v>227</v>
      </c>
      <c r="K73" s="21" t="s">
        <v>228</v>
      </c>
    </row>
    <row r="74" ht="35" customHeight="1" spans="1:11">
      <c r="A74" s="66"/>
      <c r="B74" s="71" t="s">
        <v>229</v>
      </c>
      <c r="C74" s="55">
        <v>20</v>
      </c>
      <c r="D74" s="55">
        <v>20</v>
      </c>
      <c r="E74" s="55">
        <v>0</v>
      </c>
      <c r="F74" s="67"/>
      <c r="G74" s="68"/>
      <c r="H74" s="70"/>
      <c r="I74" s="67"/>
      <c r="J74" s="70"/>
      <c r="K74" s="21"/>
    </row>
    <row r="75" ht="35" customHeight="1" spans="1:11">
      <c r="A75" s="72" t="s">
        <v>15</v>
      </c>
      <c r="B75" s="73" t="s">
        <v>202</v>
      </c>
      <c r="C75" s="73">
        <v>20</v>
      </c>
      <c r="D75" s="73">
        <v>20</v>
      </c>
      <c r="E75" s="73">
        <v>0</v>
      </c>
      <c r="F75" s="67" t="s">
        <v>18</v>
      </c>
      <c r="G75" s="70" t="s">
        <v>230</v>
      </c>
      <c r="H75" s="74" t="s">
        <v>231</v>
      </c>
      <c r="I75" s="67" t="s">
        <v>21</v>
      </c>
      <c r="J75" s="77" t="s">
        <v>232</v>
      </c>
      <c r="K75" s="78" t="s">
        <v>233</v>
      </c>
    </row>
    <row r="76" ht="35" customHeight="1" spans="1:11">
      <c r="A76" s="72"/>
      <c r="B76" s="71" t="s">
        <v>234</v>
      </c>
      <c r="C76" s="75">
        <v>20</v>
      </c>
      <c r="D76" s="75">
        <v>20</v>
      </c>
      <c r="E76" s="75">
        <v>0</v>
      </c>
      <c r="F76" s="73"/>
      <c r="G76" s="74"/>
      <c r="H76" s="76"/>
      <c r="I76" s="79"/>
      <c r="J76" s="76"/>
      <c r="K76" s="79"/>
    </row>
    <row r="77" ht="35" customHeight="1" spans="1:11">
      <c r="A77" s="72" t="s">
        <v>15</v>
      </c>
      <c r="B77" s="73" t="s">
        <v>202</v>
      </c>
      <c r="C77" s="73">
        <v>20</v>
      </c>
      <c r="D77" s="73">
        <v>20</v>
      </c>
      <c r="E77" s="73">
        <v>0</v>
      </c>
      <c r="F77" s="67" t="s">
        <v>18</v>
      </c>
      <c r="G77" s="70" t="s">
        <v>230</v>
      </c>
      <c r="H77" s="76"/>
      <c r="I77" s="67" t="s">
        <v>21</v>
      </c>
      <c r="J77" s="77" t="s">
        <v>235</v>
      </c>
      <c r="K77" s="78" t="s">
        <v>236</v>
      </c>
    </row>
  </sheetData>
  <mergeCells count="4">
    <mergeCell ref="A1:K1"/>
    <mergeCell ref="A2:B2"/>
    <mergeCell ref="J2:K2"/>
    <mergeCell ref="A4:B4"/>
  </mergeCells>
  <pageMargins left="0.354166666666667" right="0.275" top="0.275" bottom="0.354166666666667" header="0.235416666666667" footer="0.313888888888889"/>
  <pageSetup paperSize="9" scale="9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2017-12-21T01:11:00Z</dcterms:created>
  <dcterms:modified xsi:type="dcterms:W3CDTF">2020-02-05T03:27:45Z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